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9-06-2010" sheetId="1" r:id="rId1"/>
    <sheet name="19-10-2006 Zła" sheetId="2" state="hidden" r:id="rId2"/>
  </sheets>
  <definedNames>
    <definedName name="_xlnm.Print_Area" localSheetId="0">'29-06-2010'!$A$1:$G$229</definedName>
  </definedNames>
  <calcPr fullCalcOnLoad="1"/>
</workbook>
</file>

<file path=xl/sharedStrings.xml><?xml version="1.0" encoding="utf-8"?>
<sst xmlns="http://schemas.openxmlformats.org/spreadsheetml/2006/main" count="559" uniqueCount="316">
  <si>
    <t>w tym dochody na programy i projektu realizowane ze środków pochodzących z funduszy strukturalnych i Funduszy Spójności</t>
  </si>
  <si>
    <r>
      <t>4.Zmienia się łączne nakłady finansowe na zadaniu pn.</t>
    </r>
    <r>
      <rPr>
        <b/>
        <sz val="10"/>
        <color indexed="8"/>
        <rFont val="Arial Narrow"/>
        <family val="2"/>
      </rPr>
      <t xml:space="preserve">Tworzenie nowoczesnej bazy turystyczno - rekreacyjnej w Ustrzykach Dolnych -budowa basenu odkrytego przy Międzyszkol.Krytej Pływalni   </t>
    </r>
    <r>
      <rPr>
        <sz val="10"/>
        <color indexed="8"/>
        <rFont val="Arial Narrow"/>
        <family val="2"/>
      </rPr>
      <t xml:space="preserve"> w  programie pn. </t>
    </r>
    <r>
      <rPr>
        <b/>
        <sz val="10"/>
        <color indexed="8"/>
        <rFont val="Arial Narrow"/>
        <family val="2"/>
      </rPr>
      <t xml:space="preserve">Infrastruktura sportowa i rekreacyjna- </t>
    </r>
    <r>
      <rPr>
        <sz val="10"/>
        <color indexed="8"/>
        <rFont val="Arial Narrow"/>
        <family val="2"/>
      </rPr>
      <t>w związku z rozstrzygnięciem przetargu na realizację zadania.</t>
    </r>
  </si>
  <si>
    <r>
      <t>5.Zmienia się łączne nakłady finansowe na zadaniu pn.</t>
    </r>
    <r>
      <rPr>
        <b/>
        <sz val="10"/>
        <color indexed="8"/>
        <rFont val="Arial Narrow"/>
        <family val="2"/>
      </rPr>
      <t xml:space="preserve">Budowa hali sportowej w Ustrzykach Dolnych szansą na równy dostęp do infrastruktury sportowej uczniów z terenów gmin bieszczadzkich </t>
    </r>
    <r>
      <rPr>
        <sz val="10"/>
        <color indexed="8"/>
        <rFont val="Arial Narrow"/>
        <family val="2"/>
      </rPr>
      <t xml:space="preserve"> w  programie pn. </t>
    </r>
    <r>
      <rPr>
        <b/>
        <sz val="10"/>
        <color indexed="8"/>
        <rFont val="Arial Narrow"/>
        <family val="2"/>
      </rPr>
      <t xml:space="preserve">I Infrastruktura edukacyjna- </t>
    </r>
    <r>
      <rPr>
        <sz val="10"/>
        <color indexed="8"/>
        <rFont val="Arial Narrow"/>
        <family val="2"/>
      </rPr>
      <t>w związku z rozstrzygnięciem przetargu na realizację zadania.</t>
    </r>
  </si>
  <si>
    <t>7. Zmienia się  upoważnienie  Burmistrza Ustrzyk Dolnych do zaciągania zobowiązań na finansowanie wydatków związanych z limitem wydatków na wieloletni program inwestycyjny  w 2011 roku do kwoty 18.311.004,90 zł, oraz wprowadza się upoważnienie  Burmistrza Ustrzyk Dolnych do zaciągania zobowiązań na finansowanie wydatków związanych z limitem wydatków na wieloletni program inwestycyjny  w 2012 roku do kwoty 8.000,00 zł.</t>
  </si>
  <si>
    <t>Nazwa zadania programu - Rewitalizacja centrum miasta -  Poprawa estetyki i funkcjonalności przestrzeni publicznej</t>
  </si>
  <si>
    <t>Program pod nazwą: Program pod nazwą: Rewitalizacja miast</t>
  </si>
  <si>
    <t>Cel programu - Poprawa stanu budynku i placów</t>
  </si>
  <si>
    <t>Zmniejsza się budżet gminy na rok 2010 o kwotę 1.474.390,04 zł, w sposób następujący:</t>
  </si>
  <si>
    <t xml:space="preserve">Nazwa zadania programu - „PSeAP - Podkarpacki System e-Administracji Publicznej” </t>
  </si>
  <si>
    <t>VIII</t>
  </si>
  <si>
    <t>Okres realizacji 2010-2012</t>
  </si>
  <si>
    <t>Dochody od osób pr., od osób fiz. i od in.jed. nie posiad.osob.pr oraz wydatki związane z ich poborem</t>
  </si>
  <si>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</si>
  <si>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</si>
  <si>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</si>
  <si>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</si>
  <si>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</si>
  <si>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</si>
  <si>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</si>
  <si>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</si>
  <si>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</si>
  <si>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</si>
  <si>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</si>
  <si>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</si>
  <si>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</si>
  <si>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</si>
  <si>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</si>
  <si>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</si>
  <si>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</si>
  <si>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</si>
  <si>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</si>
  <si>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</si>
  <si>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</si>
  <si>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</si>
  <si>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</si>
  <si>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</si>
  <si>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</si>
  <si>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</si>
  <si>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</si>
  <si>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</si>
  <si>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</si>
  <si>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</si>
  <si>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</si>
  <si>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</si>
  <si>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</si>
  <si>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</si>
  <si>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</si>
  <si>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</si>
  <si>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</si>
  <si>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</si>
  <si>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</si>
  <si>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</si>
  <si>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</si>
  <si>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</si>
  <si>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</si>
  <si>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</si>
  <si>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</si>
  <si>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</si>
  <si>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</si>
  <si>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</si>
  <si>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</si>
  <si>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</si>
  <si>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</si>
  <si>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</si>
  <si>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</si>
  <si>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</si>
  <si>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</si>
  <si>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</si>
  <si>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</si>
  <si>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</si>
  <si>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</si>
  <si>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</si>
  <si>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</si>
  <si>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</si>
  <si>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</si>
  <si>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</si>
  <si>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</si>
  <si>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</si>
  <si>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</si>
  <si>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</si>
  <si>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</si>
  <si>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</si>
  <si>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</si>
  <si>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</si>
  <si>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</si>
  <si>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</si>
  <si>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</si>
  <si>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</si>
  <si>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</si>
  <si>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</si>
  <si>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</si>
  <si>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</si>
  <si>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</si>
  <si>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</si>
  <si>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</si>
  <si>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</si>
  <si>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</si>
  <si>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</si>
  <si>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</si>
  <si>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</si>
  <si>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</si>
  <si>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</si>
  <si>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</si>
  <si>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</si>
  <si>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</si>
  <si>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</si>
  <si>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</si>
  <si>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</si>
  <si>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</si>
  <si>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</si>
  <si>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</si>
  <si>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</si>
  <si>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</si>
  <si>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</si>
  <si>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</si>
  <si>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</si>
  <si>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</si>
  <si>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</si>
  <si>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</si>
  <si>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</si>
  <si>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</si>
  <si>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</si>
  <si>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</si>
  <si>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</si>
  <si>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</si>
  <si>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</si>
  <si>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</si>
  <si>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</si>
  <si>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</si>
  <si>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</si>
  <si>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</si>
  <si>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R chunek dochodów własnych przy SP Bandrów - wpływy z usług</t>
  </si>
  <si>
    <t xml:space="preserve">13. 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</si>
  <si>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</si>
  <si>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</si>
  <si>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</si>
  <si>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</si>
  <si>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</si>
  <si>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</si>
  <si>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</si>
  <si>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</si>
  <si>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</si>
  <si>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</si>
  <si>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</si>
  <si>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</si>
  <si>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</si>
  <si>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</si>
  <si>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</si>
  <si>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</si>
  <si>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</si>
  <si>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</si>
  <si>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</si>
  <si>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</si>
  <si>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</si>
  <si>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t>Pomoc społeczna</t>
  </si>
  <si>
    <t>Obsługa długu publicznego</t>
  </si>
  <si>
    <t>Obsługa papierów wartościowych, kredytów i pożyczek</t>
  </si>
  <si>
    <t xml:space="preserve">w sprawie zmiany uchwały budżetowej gminy Ustrzyki Dolne na rok 2010 </t>
  </si>
  <si>
    <t>Wpływy i wydatki związane z gromadzeniem środków z opłat i kar za korzystanie ze środowiska</t>
  </si>
  <si>
    <t>Dochody bieżące</t>
  </si>
  <si>
    <t>Dochody od osób pr., od osób fiz. i od innych jednostek nie posiad.osob.pr oraz wydatki związane z ich poborem</t>
  </si>
  <si>
    <t>Podatek od nieruchomości</t>
  </si>
  <si>
    <t>Podatek od czynności cywilnoprawnych</t>
  </si>
  <si>
    <t>Dochody majątk.</t>
  </si>
  <si>
    <t>Różne rozliczenia</t>
  </si>
  <si>
    <t>Wydatki bieżące</t>
  </si>
  <si>
    <t>Wydatki  majątk.</t>
  </si>
  <si>
    <t>II</t>
  </si>
  <si>
    <t>Jednostka realizująca program - Urząd Miejski w Ustrzykach</t>
  </si>
  <si>
    <t xml:space="preserve">Łączne nakłady finansowe w okresie realizacji </t>
  </si>
  <si>
    <t>Wysokość wydatków w  2010 roku</t>
  </si>
  <si>
    <t>Wysokość wydatków w  2011 roku</t>
  </si>
  <si>
    <t>IV</t>
  </si>
  <si>
    <t>Program pod nazwą: Infrastruktura sportowa i rekreacyjna</t>
  </si>
  <si>
    <t>V</t>
  </si>
  <si>
    <t>Budowa hali sportowej w Ustrzykach Dolnych szansą na równy dostęp do infrastruktury sportowej uczniów z terenów gmin bieszczadzkich</t>
  </si>
  <si>
    <t>VII</t>
  </si>
  <si>
    <t xml:space="preserve">Program pod nazwą: Budowa i modernizacja budynków użyteczności publicznej </t>
  </si>
  <si>
    <t xml:space="preserve"> Zmienia się załącznik nr 5 "LIMIT WYDATKÓW  NA  WIELOLETNIE   PROGRAMY  INWESTYCYJNE   GMINY USTRZYKI   DOLNE   NA  LATA  2010-2011" w sposób następujący:</t>
  </si>
  <si>
    <t>0310</t>
  </si>
  <si>
    <t>0500</t>
  </si>
  <si>
    <t>Część oświatowa  subwencji  ogól. dla jst.</t>
  </si>
  <si>
    <t>2920</t>
  </si>
  <si>
    <t>Subwencje ogólne z budżetu państwa</t>
  </si>
  <si>
    <t>Ośrodki pomocy społecznej</t>
  </si>
  <si>
    <t>2008</t>
  </si>
  <si>
    <t>92605</t>
  </si>
  <si>
    <t>926</t>
  </si>
  <si>
    <t>Kultura fizyczna i sport</t>
  </si>
  <si>
    <t>Zadania w zakresie kultury fizycznej i sportu</t>
  </si>
  <si>
    <t>Chodnik ul. Gombrowicza 119214 R</t>
  </si>
  <si>
    <r>
      <t xml:space="preserve">Na podstawie art.18 ust. 2 pkt 4 i 9 lit. d, lit. i ustawy z dnia 8 marca 1990 r. o samorządzie gminnym (Dz.U.z 2001r. Nr142, poz.1591 - tekst jed z późn zm.), art. 211 ustawy z dnia 27 sierpnia 2009 r. o finansach publicznych (Dz.U. z 2009 roku, Nr157 poz. 1240) </t>
    </r>
    <r>
      <rPr>
        <b/>
        <sz val="10"/>
        <rFont val="Arial Narrow"/>
        <family val="2"/>
      </rPr>
      <t>Rada Miejska w Ustrzykach Dolnych uchwala co następuje:</t>
    </r>
  </si>
  <si>
    <t>2320</t>
  </si>
  <si>
    <t>Dotacja celowa otrzymana z powiatu na zadania realizowane w drodze porozumień między jst</t>
  </si>
  <si>
    <t>Kwalifikacje wojskowe</t>
  </si>
  <si>
    <t>Administracja publiczna</t>
  </si>
  <si>
    <t>2007</t>
  </si>
  <si>
    <t>0970</t>
  </si>
  <si>
    <t>2030</t>
  </si>
  <si>
    <t>0690</t>
  </si>
  <si>
    <t>Wynagrodzenia bezosobowe</t>
  </si>
  <si>
    <t>Pozostała działalność</t>
  </si>
  <si>
    <t>75095</t>
  </si>
  <si>
    <t>Otrzymane spadki zapisy darowizny</t>
  </si>
  <si>
    <t>Dotacje celowe otrzym.z budż.pań.na real.zad.wł.gmin</t>
  </si>
  <si>
    <t>4410</t>
  </si>
  <si>
    <t>Podróże służbowe krajowe</t>
  </si>
  <si>
    <t>Zakup materiałów i wyposażenia</t>
  </si>
  <si>
    <t>4210</t>
  </si>
  <si>
    <t>Odsetki od kredytów i pożyczek</t>
  </si>
  <si>
    <t>70005</t>
  </si>
  <si>
    <t>Gospodarka mieszkaniowa</t>
  </si>
  <si>
    <t>Gospodarka gruntami i nieruchomościami</t>
  </si>
  <si>
    <t xml:space="preserve">Nazwa zadania programu - Rozbudowa świetlicy w Ropience </t>
  </si>
  <si>
    <t xml:space="preserve">Cel programu - Rozbudowa obiektu użyteczności publicznej </t>
  </si>
  <si>
    <t>Okres realizacji 2008-2011</t>
  </si>
  <si>
    <t>Dotacje celowe w ramach programów finansowanych z udziałem środków europejskich</t>
  </si>
  <si>
    <t>852</t>
  </si>
  <si>
    <t>4270</t>
  </si>
  <si>
    <t>020</t>
  </si>
  <si>
    <t>02001</t>
  </si>
  <si>
    <t>4170</t>
  </si>
  <si>
    <t>80101</t>
  </si>
  <si>
    <t>Było:</t>
  </si>
  <si>
    <t>Powinno być:</t>
  </si>
  <si>
    <t>Leśnictwo</t>
  </si>
  <si>
    <t>Gospodarka leśna</t>
  </si>
  <si>
    <t>Bezpieczeństwo publiczne i ochrona przeciwpożar.</t>
  </si>
  <si>
    <t>Usuwanie skutków klęsk żywiołowych</t>
  </si>
  <si>
    <t>3030</t>
  </si>
  <si>
    <t>Różne wydatki na rzecz fizycznych</t>
  </si>
  <si>
    <t>801</t>
  </si>
  <si>
    <t>750</t>
  </si>
  <si>
    <t>700</t>
  </si>
  <si>
    <t>0760</t>
  </si>
  <si>
    <t>2680</t>
  </si>
  <si>
    <t>2360</t>
  </si>
  <si>
    <t>Dochody - zmniejszenia</t>
  </si>
  <si>
    <t>75045</t>
  </si>
  <si>
    <t>756</t>
  </si>
  <si>
    <t>75615</t>
  </si>
  <si>
    <t>0320</t>
  </si>
  <si>
    <t>754</t>
  </si>
  <si>
    <t>Wydatki - zmniejszenia</t>
  </si>
  <si>
    <t>6058</t>
  </si>
  <si>
    <t>Tworzenie nowoczesnej bazy turystyczno - rekreacyjnej w Ustrzykach Dolnych -budowa basenu odkrytego przy Międzyszkolnej Krytej Pływalni</t>
  </si>
  <si>
    <t>Podniesienie atrakcyjności turystyczno - inwestycyjnej Gminy Ustrzyki Dolne - budowa kanalizacji</t>
  </si>
  <si>
    <t>Wpływy z opłat</t>
  </si>
  <si>
    <t>z dnia  29 czerwca 2010 roku</t>
  </si>
  <si>
    <t>Razem zmniejszenie</t>
  </si>
  <si>
    <t>Razem zwiększenie</t>
  </si>
  <si>
    <t>6630</t>
  </si>
  <si>
    <t>Informatyka</t>
  </si>
  <si>
    <t xml:space="preserve">„PSeAP - Podkarpacki System e-Administracji Publicznej” </t>
  </si>
  <si>
    <t>Dot.cel.przek.dla.sam.woj.na inwest.real.np.porozumień</t>
  </si>
  <si>
    <t>Świadczenia rodzinne, zal.alim.oraz składki na ubez.</t>
  </si>
  <si>
    <t>Wpływy z podatku rol.leś.cc.spadków i dar.oraz podatków i opłat lokalnych od osób pr</t>
  </si>
  <si>
    <t>Wpływy z tyt.przekształcenia prawa użytkowania wiecz.</t>
  </si>
  <si>
    <t>Dochody jst zw.z real.zad.z zak.adm.rząd.</t>
  </si>
  <si>
    <t>Rekompensata utraconych dochodów w pod.i opł. lok.</t>
  </si>
  <si>
    <t>6208</t>
  </si>
  <si>
    <t>Nazwa zadania programu - Rozbudowa świetlicy w Ropience</t>
  </si>
  <si>
    <t>Nazwa zadania programu - Tworzenie nowoczesnej bazy turystyczno - rekreacyjnej w Ustrzykach Dolnych -budowa basenu odkrytego przy Międzyszkol.Krytej Pływalni</t>
  </si>
  <si>
    <t xml:space="preserve">Cel programu - Budowa obiektu </t>
  </si>
  <si>
    <t>Nazwa zadania programu - Budowa hali sportowej w Ustrzykach Dolnych szansą na równy dostęp do infrastruktury sportowej uczniów z terenów gmin bieszczadzkich</t>
  </si>
  <si>
    <t>Program pod nazwą:  Infrastruktura edukacyjna</t>
  </si>
  <si>
    <t>Okres realizacji 2007-2011</t>
  </si>
  <si>
    <t>Podatek rolny</t>
  </si>
  <si>
    <t>75023</t>
  </si>
  <si>
    <t>Wpływy z różnych dochodów (rozl. z lat.ub)</t>
  </si>
  <si>
    <t>Urzędy gmin</t>
  </si>
  <si>
    <t>Wpływy z podatku rol.leś.cc.spadków i dar.oraz podatków i opłat lokalnych od osób fiz</t>
  </si>
  <si>
    <t>0360</t>
  </si>
  <si>
    <t>0370</t>
  </si>
  <si>
    <t>Podatek od spadków i darowizn</t>
  </si>
  <si>
    <t>Opłata od posiadania psa</t>
  </si>
  <si>
    <t>0490</t>
  </si>
  <si>
    <t>0350</t>
  </si>
  <si>
    <t>75618</t>
  </si>
  <si>
    <t>0410</t>
  </si>
  <si>
    <t>Usługi opiekuńcze i specjalistyczne</t>
  </si>
  <si>
    <t>Wpływy z innych opłat pobieranych przez jst np.ustaw</t>
  </si>
  <si>
    <t>Wpływy z innych opłat stanow. dochody jst n.p. ustaw</t>
  </si>
  <si>
    <t>Wpływy z opłaty skarbowej</t>
  </si>
  <si>
    <t>Pod.od dział.gospod.opłacany w formie karty podatk.</t>
  </si>
  <si>
    <t>Rewitalizacja centrum miasta - Poprawa estetyki i funkcjonalności przestrzeni publicznej</t>
  </si>
  <si>
    <t>Nazwa zadania programu - Tworzenie centrum kulturalnego wsi poprzez przebudowę i rozbudowę świetlicy wiejskiej w Ropience</t>
  </si>
  <si>
    <t>Tworzenie centrum kulturalnego wsi poprzez przebudowę i rozbudowę świetlicy wiejskiej w Ropience</t>
  </si>
  <si>
    <t>Wysokość wydatków w  2012 roku</t>
  </si>
  <si>
    <t>Program pod nazwą: Informatyka</t>
  </si>
  <si>
    <t>Wpływy z podatku dochodowego od osób fizycznych</t>
  </si>
  <si>
    <t>Cel programu - Budowa budynku</t>
  </si>
  <si>
    <t>Droga Ustjanowa 119209 R (CN)</t>
  </si>
  <si>
    <t>Droga gm.w Ustrzykach D. dz.2106 (k/ul.Bieszczadzkiej)</t>
  </si>
  <si>
    <t>Droga Bandrów 119249 R</t>
  </si>
  <si>
    <t>Droga Równia   119237 R</t>
  </si>
  <si>
    <t xml:space="preserve">SP Łobozew </t>
  </si>
  <si>
    <t>1.Zmienia się nazwę LIMITU WYDATKÓW  NA  WIELOLETNIE   PROGRAMY  INWESTYCYJNE   GMINY USTRZYKI   DOLNE   NA  LATA  2010-2011 - na następującą LIMIT WYDATKÓW  NA  WIELOLETNIE   PROGRAMY  INWESTYCYJNE   GMINY USTRZYKI   DOLNE   NA  LATA  2010-2012</t>
  </si>
  <si>
    <t>2710</t>
  </si>
  <si>
    <t xml:space="preserve">Dot.celowa na pomoc finan.udzielaną m/dzy jst </t>
  </si>
  <si>
    <t xml:space="preserve">2.Wprowadza się nowy program pod nazwą:Informatyka i nowe zadanie w  programie: Informatyka pod nazwą „PSeAP - Podkarpacki System e-Administracji Publicznej”. </t>
  </si>
  <si>
    <t>Cel programu - Modernizacja sieci inf.</t>
  </si>
  <si>
    <r>
      <t>3.Zmienia się łączne nakłady finansowe na zadaniu pn.</t>
    </r>
    <r>
      <rPr>
        <b/>
        <sz val="10"/>
        <color indexed="8"/>
        <rFont val="Arial Narrow"/>
        <family val="2"/>
      </rPr>
      <t xml:space="preserve">Rozbudowa świetlicy w Ropience </t>
    </r>
    <r>
      <rPr>
        <sz val="10"/>
        <color indexed="8"/>
        <rFont val="Arial Narrow"/>
        <family val="2"/>
      </rPr>
      <t xml:space="preserve">w  programie pn. </t>
    </r>
    <r>
      <rPr>
        <b/>
        <sz val="10"/>
        <color indexed="8"/>
        <rFont val="Arial Narrow"/>
        <family val="2"/>
      </rPr>
      <t xml:space="preserve">Budowa i modernizacja budynków użyteczności publicznej - </t>
    </r>
    <r>
      <rPr>
        <sz val="10"/>
        <color indexed="8"/>
        <rFont val="Arial Narrow"/>
        <family val="2"/>
      </rPr>
      <t>w związku z rozstrzygnięciem przetargu i zmianą harmonogramu finansowo- rzeczowego zadania oraz zmienia się nazwę zadania:</t>
    </r>
  </si>
  <si>
    <r>
      <t>6.Zmienia się łączne nakłady finansowe na zadaniu pn.</t>
    </r>
    <r>
      <rPr>
        <b/>
        <sz val="10"/>
        <color indexed="8"/>
        <rFont val="Arial Narrow"/>
        <family val="2"/>
      </rPr>
      <t xml:space="preserve">Rewitalizacja centrum miasta - Poprawa estetyki i funkcjonalności przestrzeni publicznej </t>
    </r>
    <r>
      <rPr>
        <sz val="10"/>
        <color indexed="8"/>
        <rFont val="Arial Narrow"/>
        <family val="2"/>
      </rPr>
      <t xml:space="preserve"> w  programie pn. I</t>
    </r>
    <r>
      <rPr>
        <b/>
        <sz val="10"/>
        <color indexed="8"/>
        <rFont val="Arial Narrow"/>
        <family val="2"/>
      </rPr>
      <t xml:space="preserve">I Program pod nazwą: Rewitalizacja miast- </t>
    </r>
    <r>
      <rPr>
        <sz val="10"/>
        <color indexed="8"/>
        <rFont val="Arial Narrow"/>
        <family val="2"/>
      </rPr>
      <t>w związku z rozstrzygnięciem przetargu na realizację zadania oraz zwiększeniem zakresu zadania.</t>
    </r>
  </si>
  <si>
    <t>Dotacja um.</t>
  </si>
  <si>
    <t>Dotacja nr um.UDA —RPPK.02.01.00- 18-038/08 - 00</t>
  </si>
  <si>
    <t>Dotacja nr um.um.UDA-POKL.07.01.01-18-037</t>
  </si>
  <si>
    <t>z um.UDA —RPPK.02.01.00- 18-038/08 - 00</t>
  </si>
  <si>
    <t>w tym wydatki na programy i projektu real.ze środków pochodzących z funduszy strukturalnych i Fund.Spójności</t>
  </si>
  <si>
    <t>Odnowa wsi Łobozew - zachowanie dziedzictwa kulturow.</t>
  </si>
  <si>
    <t>Odnowa wsi Jałowe - zachowanie dziedzictwa kulturow.</t>
  </si>
  <si>
    <t>Dot.cel.w ramach programów finan.z udziałem środ.europ.</t>
  </si>
  <si>
    <t>75616</t>
  </si>
  <si>
    <t>Uchwała Nr XLVI/ 345 /10</t>
  </si>
  <si>
    <t>6069</t>
  </si>
  <si>
    <t>w tym dochody na programy i projektu real.ze środków pochodzących z funduszy strukturalnych i Fund.Spójności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</si>
</sst>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  <numFmt numFmtId="172" formatCode="#,##0.00_ ;[Red]\-#,##0.00\ "/>
    <numFmt numFmtId="173" formatCode="0.00_ ;[Red]\-0.00\ "/>
    <numFmt numFmtId="174" formatCode="[$€-2]\ #,##0.00_);[Red]\([$€-2]\ #,##0.00\)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  <font>
      <b/>
      <sz val="10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165" fontId="4" fillId="0" borderId="0" xfId="15" applyNumberFormat="1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3" fontId="4" fillId="0" borderId="2" xfId="15" applyFont="1" applyFill="1" applyBorder="1" applyAlignment="1">
      <alignment vertical="top"/>
    </xf>
    <xf numFmtId="43" fontId="3" fillId="0" borderId="0" xfId="15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3" fontId="4" fillId="0" borderId="0" xfId="15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40" fontId="4" fillId="0" borderId="0" xfId="15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0" fontId="4" fillId="0" borderId="0" xfId="15" applyNumberFormat="1" applyFont="1" applyFill="1" applyBorder="1" applyAlignment="1">
      <alignment horizontal="right" vertical="top" wrapText="1"/>
    </xf>
    <xf numFmtId="40" fontId="3" fillId="0" borderId="0" xfId="15" applyNumberFormat="1" applyFont="1" applyFill="1" applyBorder="1" applyAlignment="1">
      <alignment horizontal="right" vertical="top"/>
    </xf>
    <xf numFmtId="40" fontId="4" fillId="0" borderId="0" xfId="15" applyNumberFormat="1" applyFont="1" applyFill="1" applyBorder="1" applyAlignment="1">
      <alignment horizontal="right" vertical="top"/>
    </xf>
    <xf numFmtId="40" fontId="3" fillId="0" borderId="1" xfId="15" applyNumberFormat="1" applyFont="1" applyFill="1" applyBorder="1" applyAlignment="1">
      <alignment horizontal="right" vertical="top" wrapText="1"/>
    </xf>
    <xf numFmtId="43" fontId="4" fillId="0" borderId="0" xfId="15" applyFont="1" applyFill="1" applyBorder="1" applyAlignment="1" applyProtection="1">
      <alignment horizontal="right" vertical="top" wrapText="1"/>
      <protection/>
    </xf>
    <xf numFmtId="49" fontId="3" fillId="0" borderId="1" xfId="0" applyNumberFormat="1" applyFont="1" applyFill="1" applyBorder="1" applyAlignment="1">
      <alignment vertical="top" wrapText="1"/>
    </xf>
    <xf numFmtId="40" fontId="4" fillId="0" borderId="0" xfId="15" applyNumberFormat="1" applyFont="1" applyFill="1" applyBorder="1" applyAlignment="1">
      <alignment vertical="top" wrapText="1"/>
    </xf>
    <xf numFmtId="43" fontId="3" fillId="0" borderId="1" xfId="15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3" fontId="3" fillId="0" borderId="1" xfId="15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vertical="top" wrapText="1"/>
    </xf>
    <xf numFmtId="40" fontId="3" fillId="0" borderId="1" xfId="15" applyNumberFormat="1" applyFont="1" applyFill="1" applyBorder="1" applyAlignment="1">
      <alignment horizontal="center" vertical="top" wrapText="1"/>
    </xf>
    <xf numFmtId="40" fontId="4" fillId="0" borderId="0" xfId="15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43" fontId="4" fillId="0" borderId="0" xfId="15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left" vertical="top"/>
    </xf>
    <xf numFmtId="40" fontId="4" fillId="0" borderId="2" xfId="15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40" fontId="3" fillId="0" borderId="0" xfId="15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0" fontId="4" fillId="0" borderId="0" xfId="15" applyNumberFormat="1" applyFont="1" applyFill="1" applyBorder="1" applyAlignment="1">
      <alignment horizontal="right" vertical="top"/>
    </xf>
    <xf numFmtId="40" fontId="4" fillId="0" borderId="0" xfId="15" applyNumberFormat="1" applyFont="1" applyFill="1" applyBorder="1" applyAlignment="1">
      <alignment vertical="top"/>
    </xf>
    <xf numFmtId="43" fontId="3" fillId="0" borderId="0" xfId="15" applyFont="1" applyFill="1" applyBorder="1" applyAlignment="1">
      <alignment horizontal="left" vertical="top"/>
    </xf>
    <xf numFmtId="43" fontId="4" fillId="0" borderId="0" xfId="15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40" fontId="4" fillId="0" borderId="0" xfId="15" applyNumberFormat="1" applyFont="1" applyFill="1" applyAlignment="1">
      <alignment vertical="top"/>
    </xf>
    <xf numFmtId="43" fontId="4" fillId="0" borderId="0" xfId="15" applyFont="1" applyFill="1" applyAlignment="1">
      <alignment horizontal="right" vertical="top"/>
    </xf>
    <xf numFmtId="49" fontId="3" fillId="0" borderId="1" xfId="0" applyNumberFormat="1" applyFont="1" applyFill="1" applyBorder="1" applyAlignment="1">
      <alignment horizontal="center" vertical="top"/>
    </xf>
    <xf numFmtId="43" fontId="3" fillId="0" borderId="1" xfId="15" applyFont="1" applyFill="1" applyBorder="1" applyAlignment="1">
      <alignment horizontal="right" vertical="top"/>
    </xf>
    <xf numFmtId="40" fontId="3" fillId="0" borderId="1" xfId="15" applyNumberFormat="1" applyFont="1" applyFill="1" applyBorder="1" applyAlignment="1">
      <alignment vertical="top"/>
    </xf>
    <xf numFmtId="49" fontId="3" fillId="0" borderId="0" xfId="15" applyNumberFormat="1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43" fontId="4" fillId="0" borderId="0" xfId="15" applyFont="1" applyFill="1" applyBorder="1" applyAlignment="1">
      <alignment horizontal="right" vertical="top"/>
    </xf>
    <xf numFmtId="49" fontId="4" fillId="0" borderId="0" xfId="15" applyNumberFormat="1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43" fontId="3" fillId="0" borderId="1" xfId="15" applyFont="1" applyFill="1" applyBorder="1" applyAlignment="1">
      <alignment horizontal="right" vertical="top"/>
    </xf>
    <xf numFmtId="40" fontId="4" fillId="0" borderId="1" xfId="15" applyNumberFormat="1" applyFont="1" applyFill="1" applyBorder="1" applyAlignment="1">
      <alignment vertical="top"/>
    </xf>
    <xf numFmtId="43" fontId="4" fillId="0" borderId="2" xfId="15" applyFont="1" applyFill="1" applyBorder="1" applyAlignment="1">
      <alignment horizontal="right" vertical="top"/>
    </xf>
    <xf numFmtId="40" fontId="4" fillId="0" borderId="2" xfId="15" applyNumberFormat="1" applyFont="1" applyFill="1" applyBorder="1" applyAlignment="1">
      <alignment vertical="top"/>
    </xf>
    <xf numFmtId="43" fontId="4" fillId="0" borderId="0" xfId="15" applyFont="1" applyFill="1" applyBorder="1" applyAlignment="1">
      <alignment horizontal="center" vertical="top"/>
    </xf>
    <xf numFmtId="43" fontId="4" fillId="0" borderId="2" xfId="15" applyFont="1" applyFill="1" applyBorder="1" applyAlignment="1">
      <alignment horizontal="center" vertical="top"/>
    </xf>
    <xf numFmtId="43" fontId="3" fillId="0" borderId="0" xfId="15" applyFont="1" applyFill="1" applyBorder="1" applyAlignment="1">
      <alignment horizontal="right" vertical="top"/>
    </xf>
    <xf numFmtId="40" fontId="3" fillId="0" borderId="0" xfId="15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43" fontId="3" fillId="0" borderId="1" xfId="15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0" fontId="3" fillId="0" borderId="1" xfId="15" applyNumberFormat="1" applyFont="1" applyFill="1" applyBorder="1" applyAlignment="1">
      <alignment horizontal="right" vertical="top"/>
    </xf>
    <xf numFmtId="40" fontId="3" fillId="0" borderId="1" xfId="15" applyNumberFormat="1" applyFont="1" applyFill="1" applyBorder="1" applyAlignment="1">
      <alignment vertical="top"/>
    </xf>
    <xf numFmtId="43" fontId="3" fillId="0" borderId="0" xfId="15" applyFont="1" applyFill="1" applyAlignment="1">
      <alignment vertical="top"/>
    </xf>
    <xf numFmtId="0" fontId="3" fillId="0" borderId="0" xfId="0" applyFont="1" applyFill="1" applyAlignment="1">
      <alignment vertical="top"/>
    </xf>
    <xf numFmtId="43" fontId="4" fillId="0" borderId="0" xfId="15" applyFont="1" applyFill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0" fontId="4" fillId="0" borderId="2" xfId="15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43" fontId="3" fillId="0" borderId="0" xfId="15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43" fontId="3" fillId="0" borderId="0" xfId="15" applyFont="1" applyFill="1" applyAlignment="1">
      <alignment horizontal="right" vertical="top"/>
    </xf>
    <xf numFmtId="0" fontId="3" fillId="0" borderId="1" xfId="0" applyFont="1" applyFill="1" applyBorder="1" applyAlignment="1">
      <alignment vertical="top"/>
    </xf>
    <xf numFmtId="40" fontId="3" fillId="0" borderId="0" xfId="15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43" fontId="4" fillId="0" borderId="0" xfId="15" applyFont="1" applyFill="1" applyAlignment="1">
      <alignment horizontal="center" vertical="top"/>
    </xf>
    <xf numFmtId="40" fontId="4" fillId="0" borderId="0" xfId="15" applyNumberFormat="1" applyFont="1" applyFill="1" applyBorder="1" applyAlignment="1">
      <alignment horizontal="center" vertical="top"/>
    </xf>
    <xf numFmtId="40" fontId="3" fillId="0" borderId="0" xfId="15" applyNumberFormat="1" applyFont="1" applyFill="1" applyAlignment="1">
      <alignment horizontal="right" vertical="top"/>
    </xf>
    <xf numFmtId="40" fontId="4" fillId="0" borderId="0" xfId="15" applyNumberFormat="1" applyFont="1" applyFill="1" applyAlignment="1">
      <alignment horizontal="right" vertical="top"/>
    </xf>
    <xf numFmtId="40" fontId="3" fillId="0" borderId="0" xfId="15" applyNumberFormat="1" applyFont="1" applyFill="1" applyAlignment="1">
      <alignment vertical="top"/>
    </xf>
    <xf numFmtId="0" fontId="3" fillId="0" borderId="1" xfId="0" applyFont="1" applyFill="1" applyBorder="1" applyAlignment="1">
      <alignment horizontal="left" vertical="top"/>
    </xf>
    <xf numFmtId="40" fontId="3" fillId="0" borderId="1" xfId="15" applyNumberFormat="1" applyFont="1" applyFill="1" applyBorder="1" applyAlignment="1">
      <alignment horizontal="right" vertical="top"/>
    </xf>
    <xf numFmtId="40" fontId="7" fillId="0" borderId="0" xfId="15" applyNumberFormat="1" applyFont="1" applyFill="1" applyBorder="1" applyAlignment="1">
      <alignment horizontal="right" vertical="top"/>
    </xf>
    <xf numFmtId="43" fontId="4" fillId="4" borderId="0" xfId="15" applyFont="1" applyFill="1" applyBorder="1" applyAlignment="1">
      <alignment horizontal="right" vertical="top"/>
    </xf>
    <xf numFmtId="43" fontId="4" fillId="0" borderId="0" xfId="15" applyFont="1" applyAlignment="1">
      <alignment vertical="top" wrapText="1"/>
    </xf>
    <xf numFmtId="40" fontId="4" fillId="0" borderId="0" xfId="15" applyNumberFormat="1" applyFont="1" applyAlignment="1">
      <alignment horizontal="righ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40" fontId="4" fillId="0" borderId="1" xfId="15" applyNumberFormat="1" applyFont="1" applyFill="1" applyBorder="1" applyAlignment="1">
      <alignment vertical="top"/>
    </xf>
    <xf numFmtId="40" fontId="3" fillId="0" borderId="0" xfId="15" applyNumberFormat="1" applyFont="1" applyFill="1" applyAlignment="1">
      <alignment vertical="top"/>
    </xf>
    <xf numFmtId="49" fontId="3" fillId="0" borderId="2" xfId="0" applyNumberFormat="1" applyFont="1" applyFill="1" applyBorder="1" applyAlignment="1">
      <alignment horizontal="center" vertical="top"/>
    </xf>
    <xf numFmtId="43" fontId="4" fillId="0" borderId="2" xfId="15" applyFont="1" applyFill="1" applyBorder="1" applyAlignment="1">
      <alignment horizontal="left" vertical="top"/>
    </xf>
    <xf numFmtId="43" fontId="3" fillId="0" borderId="0" xfId="15" applyFont="1" applyFill="1" applyBorder="1" applyAlignment="1">
      <alignment horizontal="left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9"/>
  <sheetViews>
    <sheetView tabSelected="1" view="pageBreakPreview" zoomScaleSheetLayoutView="100" workbookViewId="0" topLeftCell="A154">
      <selection activeCell="A4" sqref="A4:F4"/>
    </sheetView>
  </sheetViews>
  <sheetFormatPr defaultColWidth="9.00390625" defaultRowHeight="12.75"/>
  <cols>
    <col min="1" max="1" width="4.75390625" style="214" customWidth="1"/>
    <col min="2" max="2" width="5.625" style="214" customWidth="1"/>
    <col min="3" max="3" width="6.625" style="214" customWidth="1"/>
    <col min="4" max="4" width="39.875" style="203" customWidth="1"/>
    <col min="5" max="5" width="14.125" style="217" customWidth="1"/>
    <col min="6" max="6" width="13.375" style="216" customWidth="1"/>
    <col min="7" max="7" width="12.875" style="202" customWidth="1"/>
    <col min="8" max="16384" width="9.125" style="203" customWidth="1"/>
  </cols>
  <sheetData>
    <row r="1" spans="1:6" ht="12.75">
      <c r="A1" s="300" t="s">
        <v>313</v>
      </c>
      <c r="B1" s="300"/>
      <c r="C1" s="300"/>
      <c r="D1" s="300"/>
      <c r="E1" s="300"/>
      <c r="F1" s="300"/>
    </row>
    <row r="2" spans="1:6" ht="12.75">
      <c r="A2" s="300" t="s">
        <v>12</v>
      </c>
      <c r="B2" s="300"/>
      <c r="C2" s="300"/>
      <c r="D2" s="300"/>
      <c r="E2" s="300"/>
      <c r="F2" s="300"/>
    </row>
    <row r="3" spans="1:6" ht="12.75">
      <c r="A3" s="300" t="s">
        <v>248</v>
      </c>
      <c r="B3" s="300"/>
      <c r="C3" s="300"/>
      <c r="D3" s="300"/>
      <c r="E3" s="300"/>
      <c r="F3" s="300"/>
    </row>
    <row r="4" spans="1:6" ht="12.75">
      <c r="A4" s="283" t="s">
        <v>157</v>
      </c>
      <c r="B4" s="283"/>
      <c r="C4" s="283"/>
      <c r="D4" s="283"/>
      <c r="E4" s="283"/>
      <c r="F4" s="283"/>
    </row>
    <row r="5" spans="1:6" ht="8.25" customHeight="1">
      <c r="A5" s="100"/>
      <c r="B5" s="100"/>
      <c r="C5" s="60"/>
      <c r="D5" s="62"/>
      <c r="E5" s="192"/>
      <c r="F5" s="194"/>
    </row>
    <row r="6" spans="1:7" ht="39.75" customHeight="1">
      <c r="A6" s="288" t="s">
        <v>191</v>
      </c>
      <c r="B6" s="288"/>
      <c r="C6" s="288"/>
      <c r="D6" s="288"/>
      <c r="E6" s="288"/>
      <c r="F6" s="288"/>
      <c r="G6" s="288"/>
    </row>
    <row r="7" spans="1:6" ht="12.75">
      <c r="A7" s="299" t="s">
        <v>14</v>
      </c>
      <c r="B7" s="299"/>
      <c r="C7" s="299"/>
      <c r="D7" s="299"/>
      <c r="E7" s="299"/>
      <c r="F7" s="299"/>
    </row>
    <row r="8" spans="1:5" ht="12.75">
      <c r="A8" s="295" t="s">
        <v>7</v>
      </c>
      <c r="B8" s="295"/>
      <c r="C8" s="295"/>
      <c r="D8" s="295"/>
      <c r="E8" s="295"/>
    </row>
    <row r="9" spans="1:5" ht="12.75">
      <c r="A9" s="293" t="s">
        <v>18</v>
      </c>
      <c r="B9" s="293"/>
      <c r="C9" s="293"/>
      <c r="D9" s="293"/>
      <c r="E9" s="293"/>
    </row>
    <row r="10" spans="1:6" ht="12.75">
      <c r="A10" s="171" t="s">
        <v>15</v>
      </c>
      <c r="B10" s="171" t="s">
        <v>27</v>
      </c>
      <c r="C10" s="175"/>
      <c r="D10" s="203" t="s">
        <v>16</v>
      </c>
      <c r="E10" s="217" t="s">
        <v>159</v>
      </c>
      <c r="F10" s="216" t="s">
        <v>163</v>
      </c>
    </row>
    <row r="11" spans="1:7" s="222" customFormat="1" ht="12.75">
      <c r="A11" s="218" t="s">
        <v>233</v>
      </c>
      <c r="B11" s="218"/>
      <c r="C11" s="218"/>
      <c r="D11" s="81" t="s">
        <v>211</v>
      </c>
      <c r="E11" s="219">
        <v>5000</v>
      </c>
      <c r="F11" s="220"/>
      <c r="G11" s="221"/>
    </row>
    <row r="12" spans="1:7" s="225" customFormat="1" ht="12.75">
      <c r="A12" s="175"/>
      <c r="B12" s="175" t="s">
        <v>210</v>
      </c>
      <c r="C12" s="175"/>
      <c r="D12" s="62" t="s">
        <v>212</v>
      </c>
      <c r="E12" s="223">
        <v>5000</v>
      </c>
      <c r="F12" s="181"/>
      <c r="G12" s="224"/>
    </row>
    <row r="13" spans="1:7" s="225" customFormat="1" ht="12.75">
      <c r="A13" s="175"/>
      <c r="B13" s="175"/>
      <c r="C13" s="175" t="s">
        <v>234</v>
      </c>
      <c r="D13" s="4" t="s">
        <v>257</v>
      </c>
      <c r="E13" s="223">
        <v>5000</v>
      </c>
      <c r="F13" s="181"/>
      <c r="G13" s="224"/>
    </row>
    <row r="14" spans="1:7" s="225" customFormat="1" ht="12.75">
      <c r="A14" s="226" t="s">
        <v>232</v>
      </c>
      <c r="B14" s="226"/>
      <c r="C14" s="226"/>
      <c r="D14" s="19" t="s">
        <v>195</v>
      </c>
      <c r="E14" s="227">
        <v>5620</v>
      </c>
      <c r="F14" s="228"/>
      <c r="G14" s="224"/>
    </row>
    <row r="15" spans="1:7" s="225" customFormat="1" ht="12.75">
      <c r="A15" s="175"/>
      <c r="B15" s="175" t="s">
        <v>268</v>
      </c>
      <c r="C15" s="175"/>
      <c r="D15" s="4" t="s">
        <v>270</v>
      </c>
      <c r="E15" s="223">
        <v>3000</v>
      </c>
      <c r="F15" s="181"/>
      <c r="G15" s="224"/>
    </row>
    <row r="16" spans="1:7" s="225" customFormat="1" ht="12.75">
      <c r="A16" s="175"/>
      <c r="B16" s="175"/>
      <c r="C16" s="175" t="s">
        <v>197</v>
      </c>
      <c r="D16" s="48" t="s">
        <v>269</v>
      </c>
      <c r="E16" s="223">
        <v>3000</v>
      </c>
      <c r="F16" s="181"/>
      <c r="G16" s="224"/>
    </row>
    <row r="17" spans="1:7" s="225" customFormat="1" ht="12.75">
      <c r="A17" s="175"/>
      <c r="B17" s="175" t="s">
        <v>202</v>
      </c>
      <c r="C17" s="175"/>
      <c r="D17" s="4" t="s">
        <v>201</v>
      </c>
      <c r="E17" s="223">
        <v>2620</v>
      </c>
      <c r="F17" s="181"/>
      <c r="G17" s="224"/>
    </row>
    <row r="18" spans="1:7" s="225" customFormat="1" ht="12.75">
      <c r="A18" s="175"/>
      <c r="B18" s="175"/>
      <c r="C18" s="175" t="s">
        <v>197</v>
      </c>
      <c r="D18" s="48" t="s">
        <v>269</v>
      </c>
      <c r="E18" s="223">
        <v>2600</v>
      </c>
      <c r="F18" s="181"/>
      <c r="G18" s="224"/>
    </row>
    <row r="19" spans="1:7" s="225" customFormat="1" ht="12.75">
      <c r="A19" s="178"/>
      <c r="B19" s="178"/>
      <c r="C19" s="178" t="s">
        <v>236</v>
      </c>
      <c r="D19" s="78" t="s">
        <v>258</v>
      </c>
      <c r="E19" s="229">
        <v>20</v>
      </c>
      <c r="F19" s="230"/>
      <c r="G19" s="224"/>
    </row>
    <row r="20" spans="1:7" s="225" customFormat="1" ht="38.25">
      <c r="A20" s="206" t="s">
        <v>239</v>
      </c>
      <c r="B20" s="207"/>
      <c r="C20" s="206"/>
      <c r="D20" s="196" t="s">
        <v>160</v>
      </c>
      <c r="E20" s="212">
        <v>465686</v>
      </c>
      <c r="F20" s="181"/>
      <c r="G20" s="224"/>
    </row>
    <row r="21" spans="1:7" s="225" customFormat="1" ht="25.5">
      <c r="A21" s="209"/>
      <c r="B21" s="209" t="s">
        <v>240</v>
      </c>
      <c r="C21" s="209"/>
      <c r="D21" s="4" t="s">
        <v>256</v>
      </c>
      <c r="E21" s="213">
        <v>388686</v>
      </c>
      <c r="F21" s="181"/>
      <c r="G21" s="224"/>
    </row>
    <row r="22" spans="1:7" s="225" customFormat="1" ht="12.75">
      <c r="A22" s="171"/>
      <c r="B22" s="171"/>
      <c r="C22" s="175" t="s">
        <v>179</v>
      </c>
      <c r="D22" s="176" t="s">
        <v>161</v>
      </c>
      <c r="E22" s="213">
        <v>124276</v>
      </c>
      <c r="F22" s="181"/>
      <c r="G22" s="224"/>
    </row>
    <row r="23" spans="1:7" s="225" customFormat="1" ht="12.75">
      <c r="A23" s="171"/>
      <c r="B23" s="171"/>
      <c r="C23" s="175" t="s">
        <v>235</v>
      </c>
      <c r="D23" s="176" t="s">
        <v>259</v>
      </c>
      <c r="E23" s="213">
        <v>264410</v>
      </c>
      <c r="F23" s="181"/>
      <c r="G23" s="224"/>
    </row>
    <row r="24" spans="1:7" s="225" customFormat="1" ht="25.5">
      <c r="A24" s="171"/>
      <c r="B24" s="209" t="s">
        <v>312</v>
      </c>
      <c r="C24" s="209"/>
      <c r="D24" s="4" t="s">
        <v>271</v>
      </c>
      <c r="E24" s="213">
        <v>77000</v>
      </c>
      <c r="F24" s="181"/>
      <c r="G24" s="224"/>
    </row>
    <row r="25" spans="1:7" s="225" customFormat="1" ht="12.75">
      <c r="A25" s="171"/>
      <c r="B25" s="171"/>
      <c r="C25" s="175" t="s">
        <v>272</v>
      </c>
      <c r="D25" s="176" t="s">
        <v>274</v>
      </c>
      <c r="E25" s="213">
        <v>26000</v>
      </c>
      <c r="F25" s="181"/>
      <c r="G25" s="224"/>
    </row>
    <row r="26" spans="1:7" s="225" customFormat="1" ht="12.75">
      <c r="A26" s="171"/>
      <c r="B26" s="171"/>
      <c r="C26" s="175" t="s">
        <v>273</v>
      </c>
      <c r="D26" s="176" t="s">
        <v>275</v>
      </c>
      <c r="E26" s="213">
        <v>1000</v>
      </c>
      <c r="F26" s="181"/>
      <c r="G26" s="224"/>
    </row>
    <row r="27" spans="1:7" s="225" customFormat="1" ht="12.75">
      <c r="A27" s="171"/>
      <c r="B27" s="171"/>
      <c r="C27" s="175" t="s">
        <v>180</v>
      </c>
      <c r="D27" s="176" t="s">
        <v>162</v>
      </c>
      <c r="E27" s="213">
        <v>50000</v>
      </c>
      <c r="F27" s="181"/>
      <c r="G27" s="224"/>
    </row>
    <row r="28" spans="1:7" s="222" customFormat="1" ht="15" customHeight="1">
      <c r="A28" s="195" t="s">
        <v>231</v>
      </c>
      <c r="B28" s="195"/>
      <c r="C28" s="195"/>
      <c r="D28" s="197" t="s">
        <v>21</v>
      </c>
      <c r="E28" s="198">
        <v>28820</v>
      </c>
      <c r="F28" s="198"/>
      <c r="G28" s="221"/>
    </row>
    <row r="29" spans="1:7" s="225" customFormat="1" ht="12.75">
      <c r="A29" s="231"/>
      <c r="B29" s="231" t="s">
        <v>222</v>
      </c>
      <c r="C29" s="231"/>
      <c r="D29" s="174" t="s">
        <v>33</v>
      </c>
      <c r="E29" s="223">
        <v>28820</v>
      </c>
      <c r="F29" s="174"/>
      <c r="G29" s="224"/>
    </row>
    <row r="30" spans="1:7" s="225" customFormat="1" ht="12.75">
      <c r="A30" s="232"/>
      <c r="B30" s="232"/>
      <c r="C30" s="232" t="s">
        <v>66</v>
      </c>
      <c r="D30" s="170" t="s">
        <v>203</v>
      </c>
      <c r="E30" s="229">
        <v>28820</v>
      </c>
      <c r="F30" s="167"/>
      <c r="G30" s="224"/>
    </row>
    <row r="31" spans="1:7" s="169" customFormat="1" ht="12.75">
      <c r="A31" s="172">
        <v>758</v>
      </c>
      <c r="B31" s="100"/>
      <c r="C31" s="175"/>
      <c r="D31" s="196" t="s">
        <v>164</v>
      </c>
      <c r="E31" s="233">
        <v>60000</v>
      </c>
      <c r="F31" s="234"/>
      <c r="G31" s="168"/>
    </row>
    <row r="32" spans="1:6" ht="12.75">
      <c r="A32" s="171"/>
      <c r="B32" s="42">
        <v>75801</v>
      </c>
      <c r="C32" s="5"/>
      <c r="D32" s="4" t="s">
        <v>181</v>
      </c>
      <c r="E32" s="223">
        <v>60000</v>
      </c>
      <c r="F32" s="181"/>
    </row>
    <row r="33" spans="1:6" ht="12.75">
      <c r="A33" s="177"/>
      <c r="B33" s="183"/>
      <c r="C33" s="184" t="s">
        <v>182</v>
      </c>
      <c r="D33" s="170" t="s">
        <v>183</v>
      </c>
      <c r="E33" s="223">
        <v>60000</v>
      </c>
      <c r="F33" s="181"/>
    </row>
    <row r="34" spans="1:6" ht="12.75">
      <c r="A34" s="218" t="s">
        <v>217</v>
      </c>
      <c r="B34" s="218"/>
      <c r="C34" s="218"/>
      <c r="D34" s="165" t="s">
        <v>154</v>
      </c>
      <c r="E34" s="219">
        <v>7300</v>
      </c>
      <c r="F34" s="220"/>
    </row>
    <row r="35" spans="1:6" ht="12.75">
      <c r="A35" s="173"/>
      <c r="B35" s="171">
        <v>85212</v>
      </c>
      <c r="C35" s="175"/>
      <c r="D35" s="48" t="s">
        <v>255</v>
      </c>
      <c r="E35" s="223">
        <v>5000</v>
      </c>
      <c r="F35" s="234"/>
    </row>
    <row r="36" spans="1:6" ht="12.75">
      <c r="A36" s="173"/>
      <c r="B36" s="100"/>
      <c r="C36" s="175" t="s">
        <v>236</v>
      </c>
      <c r="D36" s="48" t="s">
        <v>258</v>
      </c>
      <c r="E36" s="223">
        <v>5000</v>
      </c>
      <c r="F36" s="181"/>
    </row>
    <row r="37" spans="1:6" ht="12.75">
      <c r="A37" s="173"/>
      <c r="B37" s="100">
        <v>85228</v>
      </c>
      <c r="C37" s="175"/>
      <c r="D37" s="48" t="s">
        <v>280</v>
      </c>
      <c r="E37" s="223">
        <v>2300</v>
      </c>
      <c r="F37" s="181"/>
    </row>
    <row r="38" spans="1:6" ht="12.75">
      <c r="A38" s="173"/>
      <c r="B38" s="100"/>
      <c r="C38" s="175" t="s">
        <v>197</v>
      </c>
      <c r="D38" s="48" t="s">
        <v>269</v>
      </c>
      <c r="E38" s="223">
        <v>2300</v>
      </c>
      <c r="F38" s="181"/>
    </row>
    <row r="39" spans="1:6" ht="12.75">
      <c r="A39" s="180">
        <v>900</v>
      </c>
      <c r="B39" s="180"/>
      <c r="C39" s="218"/>
      <c r="D39" s="235" t="s">
        <v>19</v>
      </c>
      <c r="E39" s="236">
        <v>3000</v>
      </c>
      <c r="F39" s="228"/>
    </row>
    <row r="40" spans="1:6" ht="25.5">
      <c r="A40" s="171"/>
      <c r="B40" s="171">
        <v>90019</v>
      </c>
      <c r="C40" s="175"/>
      <c r="D40" s="62" t="s">
        <v>158</v>
      </c>
      <c r="E40" s="174">
        <v>3000</v>
      </c>
      <c r="F40" s="181"/>
    </row>
    <row r="41" spans="1:6" ht="12.75">
      <c r="A41" s="177"/>
      <c r="B41" s="88"/>
      <c r="C41" s="178" t="s">
        <v>199</v>
      </c>
      <c r="D41" s="179" t="s">
        <v>247</v>
      </c>
      <c r="E41" s="167">
        <v>3000</v>
      </c>
      <c r="F41" s="230"/>
    </row>
    <row r="42" spans="1:7" ht="12.75">
      <c r="A42" s="171"/>
      <c r="B42" s="171"/>
      <c r="C42" s="175"/>
      <c r="E42" s="217">
        <v>575426</v>
      </c>
      <c r="F42" s="217">
        <v>0</v>
      </c>
      <c r="G42" s="203"/>
    </row>
    <row r="43" spans="1:6" ht="12.75">
      <c r="A43" s="171"/>
      <c r="B43" s="171"/>
      <c r="C43" s="175"/>
      <c r="E43" s="217" t="s">
        <v>250</v>
      </c>
      <c r="F43" s="217">
        <v>575426</v>
      </c>
    </row>
    <row r="44" spans="1:5" ht="12.75">
      <c r="A44" s="293" t="s">
        <v>237</v>
      </c>
      <c r="B44" s="293"/>
      <c r="C44" s="293"/>
      <c r="D44" s="293"/>
      <c r="E44" s="293"/>
    </row>
    <row r="45" spans="1:6" ht="12.75">
      <c r="A45" s="171" t="s">
        <v>15</v>
      </c>
      <c r="B45" s="171" t="s">
        <v>27</v>
      </c>
      <c r="C45" s="175"/>
      <c r="D45" s="203" t="s">
        <v>16</v>
      </c>
      <c r="E45" s="217" t="s">
        <v>159</v>
      </c>
      <c r="F45" s="216" t="s">
        <v>163</v>
      </c>
    </row>
    <row r="46" spans="1:7" s="241" customFormat="1" ht="12.75">
      <c r="A46" s="237" t="s">
        <v>232</v>
      </c>
      <c r="B46" s="237"/>
      <c r="C46" s="237"/>
      <c r="D46" s="19" t="s">
        <v>195</v>
      </c>
      <c r="E46" s="238">
        <v>-1200</v>
      </c>
      <c r="F46" s="239"/>
      <c r="G46" s="240"/>
    </row>
    <row r="47" spans="1:7" s="243" customFormat="1" ht="12.75">
      <c r="A47" s="209"/>
      <c r="B47" s="209" t="s">
        <v>268</v>
      </c>
      <c r="C47" s="209"/>
      <c r="D47" s="4" t="s">
        <v>270</v>
      </c>
      <c r="E47" s="210">
        <v>-800</v>
      </c>
      <c r="F47" s="211"/>
      <c r="G47" s="242"/>
    </row>
    <row r="48" spans="1:7" s="243" customFormat="1" ht="12.75">
      <c r="A48" s="209"/>
      <c r="B48" s="209"/>
      <c r="C48" s="209" t="s">
        <v>276</v>
      </c>
      <c r="D48" s="176" t="s">
        <v>281</v>
      </c>
      <c r="E48" s="210">
        <v>-800</v>
      </c>
      <c r="F48" s="211"/>
      <c r="G48" s="242"/>
    </row>
    <row r="49" spans="1:6" ht="12.75">
      <c r="A49" s="209"/>
      <c r="B49" s="209" t="s">
        <v>238</v>
      </c>
      <c r="C49" s="209"/>
      <c r="D49" s="4" t="s">
        <v>194</v>
      </c>
      <c r="E49" s="210">
        <v>-400</v>
      </c>
      <c r="F49" s="211"/>
    </row>
    <row r="50" spans="1:6" ht="25.5">
      <c r="A50" s="244"/>
      <c r="B50" s="245"/>
      <c r="C50" s="244" t="s">
        <v>192</v>
      </c>
      <c r="D50" s="170" t="s">
        <v>193</v>
      </c>
      <c r="E50" s="246">
        <v>-400</v>
      </c>
      <c r="F50" s="246"/>
    </row>
    <row r="51" spans="1:7" s="241" customFormat="1" ht="12.75">
      <c r="A51" s="237" t="s">
        <v>242</v>
      </c>
      <c r="B51" s="247"/>
      <c r="C51" s="237"/>
      <c r="D51" s="235" t="s">
        <v>227</v>
      </c>
      <c r="E51" s="239">
        <v>-17508.5</v>
      </c>
      <c r="F51" s="239"/>
      <c r="G51" s="240"/>
    </row>
    <row r="52" spans="1:6" ht="12.75">
      <c r="A52" s="209"/>
      <c r="B52" s="248">
        <v>75478</v>
      </c>
      <c r="C52" s="209"/>
      <c r="D52" s="176" t="s">
        <v>228</v>
      </c>
      <c r="E52" s="211">
        <v>-17508.5</v>
      </c>
      <c r="F52" s="211"/>
    </row>
    <row r="53" spans="1:6" ht="12.75">
      <c r="A53" s="244"/>
      <c r="B53" s="245"/>
      <c r="C53" s="244" t="s">
        <v>198</v>
      </c>
      <c r="D53" s="170" t="s">
        <v>204</v>
      </c>
      <c r="E53" s="246">
        <v>-17508.5</v>
      </c>
      <c r="F53" s="246"/>
    </row>
    <row r="54" spans="1:7" s="241" customFormat="1" ht="26.25" customHeight="1">
      <c r="A54" s="237" t="s">
        <v>239</v>
      </c>
      <c r="B54" s="273"/>
      <c r="C54" s="237"/>
      <c r="D54" s="19" t="s">
        <v>11</v>
      </c>
      <c r="E54" s="239">
        <v>-57000</v>
      </c>
      <c r="F54" s="239"/>
      <c r="G54" s="240"/>
    </row>
    <row r="55" spans="1:7" s="241" customFormat="1" ht="12.75">
      <c r="A55" s="206"/>
      <c r="B55" s="271">
        <v>75601</v>
      </c>
      <c r="C55" s="209"/>
      <c r="D55" s="272" t="s">
        <v>290</v>
      </c>
      <c r="E55" s="211">
        <v>-6000</v>
      </c>
      <c r="F55" s="208"/>
      <c r="G55" s="240"/>
    </row>
    <row r="56" spans="1:7" s="241" customFormat="1" ht="12.75">
      <c r="A56" s="206"/>
      <c r="B56" s="271"/>
      <c r="C56" s="209" t="s">
        <v>277</v>
      </c>
      <c r="D56" s="272" t="s">
        <v>284</v>
      </c>
      <c r="E56" s="211">
        <v>-6000</v>
      </c>
      <c r="F56" s="208"/>
      <c r="G56" s="240"/>
    </row>
    <row r="57" spans="1:6" ht="25.5">
      <c r="A57" s="209"/>
      <c r="B57" s="209" t="s">
        <v>240</v>
      </c>
      <c r="C57" s="209"/>
      <c r="D57" s="4" t="s">
        <v>256</v>
      </c>
      <c r="E57" s="210">
        <v>-31000</v>
      </c>
      <c r="F57" s="211"/>
    </row>
    <row r="58" spans="1:6" ht="12.75">
      <c r="A58" s="209"/>
      <c r="B58" s="209"/>
      <c r="C58" s="209" t="s">
        <v>241</v>
      </c>
      <c r="D58" s="249" t="s">
        <v>267</v>
      </c>
      <c r="E58" s="210">
        <v>-6000</v>
      </c>
      <c r="F58" s="211"/>
    </row>
    <row r="59" spans="1:6" ht="12.75">
      <c r="A59" s="209"/>
      <c r="B59" s="209"/>
      <c r="C59" s="209" t="s">
        <v>180</v>
      </c>
      <c r="D59" s="176" t="s">
        <v>162</v>
      </c>
      <c r="E59" s="210">
        <v>-25000</v>
      </c>
      <c r="F59" s="211"/>
    </row>
    <row r="60" spans="1:6" ht="12.75">
      <c r="A60" s="209"/>
      <c r="B60" s="209" t="s">
        <v>278</v>
      </c>
      <c r="C60" s="209"/>
      <c r="D60" s="62" t="s">
        <v>282</v>
      </c>
      <c r="E60" s="210">
        <v>-20000</v>
      </c>
      <c r="F60" s="211"/>
    </row>
    <row r="61" spans="1:6" ht="12.75">
      <c r="A61" s="209"/>
      <c r="B61" s="209"/>
      <c r="C61" s="209" t="s">
        <v>279</v>
      </c>
      <c r="D61" s="4" t="s">
        <v>283</v>
      </c>
      <c r="E61" s="210">
        <v>-20000</v>
      </c>
      <c r="F61" s="211"/>
    </row>
    <row r="62" spans="1:7" s="241" customFormat="1" ht="12.75">
      <c r="A62" s="237" t="s">
        <v>187</v>
      </c>
      <c r="B62" s="237"/>
      <c r="C62" s="237"/>
      <c r="D62" s="19" t="s">
        <v>188</v>
      </c>
      <c r="E62" s="238"/>
      <c r="F62" s="239">
        <v>-1974107.54</v>
      </c>
      <c r="G62" s="240"/>
    </row>
    <row r="63" spans="1:6" ht="12.75">
      <c r="A63" s="175"/>
      <c r="B63" s="175" t="s">
        <v>186</v>
      </c>
      <c r="C63" s="175"/>
      <c r="D63" s="4" t="s">
        <v>189</v>
      </c>
      <c r="E63" s="190"/>
      <c r="F63" s="181">
        <v>-1974107.54</v>
      </c>
    </row>
    <row r="64" spans="1:6" ht="25.5">
      <c r="A64" s="175"/>
      <c r="B64" s="175"/>
      <c r="C64" s="175" t="s">
        <v>260</v>
      </c>
      <c r="D64" s="48" t="s">
        <v>216</v>
      </c>
      <c r="E64" s="223"/>
      <c r="F64" s="181">
        <v>-1974107.54</v>
      </c>
    </row>
    <row r="65" spans="1:6" ht="26.25" customHeight="1">
      <c r="A65" s="175"/>
      <c r="B65" s="175"/>
      <c r="C65" s="175"/>
      <c r="D65" s="48" t="s">
        <v>315</v>
      </c>
      <c r="E65" s="223"/>
      <c r="F65" s="181">
        <v>-1974107.54</v>
      </c>
    </row>
    <row r="66" spans="1:6" ht="12.75">
      <c r="A66" s="175"/>
      <c r="B66" s="175"/>
      <c r="C66" s="175"/>
      <c r="D66" s="48" t="s">
        <v>305</v>
      </c>
      <c r="E66" s="223"/>
      <c r="F66" s="181">
        <v>-548894.04</v>
      </c>
    </row>
    <row r="67" spans="1:6" ht="12.75">
      <c r="A67" s="178"/>
      <c r="B67" s="178"/>
      <c r="C67" s="178"/>
      <c r="D67" s="78" t="s">
        <v>304</v>
      </c>
      <c r="E67" s="229"/>
      <c r="F67" s="230">
        <v>-1425213.5</v>
      </c>
    </row>
    <row r="68" spans="1:6" ht="12.75">
      <c r="A68" s="175"/>
      <c r="B68" s="175"/>
      <c r="C68" s="175"/>
      <c r="D68" s="48"/>
      <c r="E68" s="223"/>
      <c r="F68" s="181"/>
    </row>
    <row r="69" spans="1:7" ht="12.75">
      <c r="A69" s="175"/>
      <c r="B69" s="175"/>
      <c r="C69" s="175"/>
      <c r="D69" s="250"/>
      <c r="E69" s="189">
        <v>-75708.5</v>
      </c>
      <c r="F69" s="189">
        <v>-1974107.54</v>
      </c>
      <c r="G69" s="203"/>
    </row>
    <row r="70" spans="1:6" ht="12.75">
      <c r="A70" s="175"/>
      <c r="B70" s="175"/>
      <c r="C70" s="175"/>
      <c r="D70" s="250"/>
      <c r="E70" s="189" t="s">
        <v>249</v>
      </c>
      <c r="F70" s="275">
        <v>-2049816.04</v>
      </c>
    </row>
    <row r="71" spans="1:5" ht="12.75">
      <c r="A71" s="293" t="s">
        <v>20</v>
      </c>
      <c r="B71" s="293"/>
      <c r="C71" s="293"/>
      <c r="D71" s="293"/>
      <c r="E71" s="293"/>
    </row>
    <row r="72" spans="1:6" ht="12.75">
      <c r="A72" s="171" t="s">
        <v>15</v>
      </c>
      <c r="B72" s="171" t="s">
        <v>27</v>
      </c>
      <c r="C72" s="175"/>
      <c r="D72" s="203" t="s">
        <v>16</v>
      </c>
      <c r="E72" s="217" t="s">
        <v>165</v>
      </c>
      <c r="F72" s="216" t="s">
        <v>166</v>
      </c>
    </row>
    <row r="73" spans="1:6" ht="12.75">
      <c r="A73" s="193" t="s">
        <v>219</v>
      </c>
      <c r="B73" s="251"/>
      <c r="C73" s="226"/>
      <c r="D73" s="81" t="s">
        <v>225</v>
      </c>
      <c r="E73" s="236">
        <v>16000</v>
      </c>
      <c r="F73" s="228"/>
    </row>
    <row r="74" spans="1:6" ht="12.75">
      <c r="A74" s="250"/>
      <c r="B74" s="109" t="s">
        <v>220</v>
      </c>
      <c r="C74" s="175"/>
      <c r="D74" s="62" t="s">
        <v>226</v>
      </c>
      <c r="E74" s="174">
        <v>16000</v>
      </c>
      <c r="F74" s="181"/>
    </row>
    <row r="75" spans="1:6" ht="12.75">
      <c r="A75" s="176"/>
      <c r="B75" s="62"/>
      <c r="C75" s="175" t="s">
        <v>221</v>
      </c>
      <c r="D75" s="4" t="s">
        <v>200</v>
      </c>
      <c r="E75" s="231">
        <v>16000</v>
      </c>
      <c r="F75" s="181"/>
    </row>
    <row r="76" spans="1:6" ht="12.75" customHeight="1">
      <c r="A76" s="180">
        <v>700</v>
      </c>
      <c r="B76" s="180"/>
      <c r="C76" s="218"/>
      <c r="D76" s="81" t="s">
        <v>211</v>
      </c>
      <c r="E76" s="219">
        <v>25000</v>
      </c>
      <c r="F76" s="219">
        <v>8000</v>
      </c>
    </row>
    <row r="77" spans="1:6" ht="12.75" customHeight="1">
      <c r="A77" s="171"/>
      <c r="B77" s="171">
        <v>70005</v>
      </c>
      <c r="C77" s="175"/>
      <c r="D77" s="62" t="s">
        <v>212</v>
      </c>
      <c r="E77" s="223">
        <v>25000</v>
      </c>
      <c r="F77" s="223">
        <v>0</v>
      </c>
    </row>
    <row r="78" spans="1:6" ht="12.75" customHeight="1">
      <c r="A78" s="171"/>
      <c r="B78" s="171"/>
      <c r="C78" s="60" t="s">
        <v>298</v>
      </c>
      <c r="D78" s="176" t="s">
        <v>299</v>
      </c>
      <c r="E78" s="223">
        <v>25000</v>
      </c>
      <c r="F78" s="223"/>
    </row>
    <row r="79" spans="1:6" ht="12.75" customHeight="1">
      <c r="A79" s="171"/>
      <c r="B79" s="171"/>
      <c r="C79" s="175" t="s">
        <v>38</v>
      </c>
      <c r="D79" s="48" t="s">
        <v>31</v>
      </c>
      <c r="E79" s="223">
        <v>0</v>
      </c>
      <c r="F79" s="223">
        <v>8000</v>
      </c>
    </row>
    <row r="80" spans="1:6" ht="27" customHeight="1">
      <c r="A80" s="177"/>
      <c r="B80" s="177"/>
      <c r="C80" s="88"/>
      <c r="D80" s="125" t="s">
        <v>285</v>
      </c>
      <c r="E80" s="229"/>
      <c r="F80" s="229">
        <v>8000</v>
      </c>
    </row>
    <row r="81" spans="1:7" s="241" customFormat="1" ht="12.75" customHeight="1">
      <c r="A81" s="252">
        <v>720</v>
      </c>
      <c r="B81" s="252"/>
      <c r="C81" s="206"/>
      <c r="D81" s="253" t="s">
        <v>252</v>
      </c>
      <c r="E81" s="254"/>
      <c r="F81" s="254">
        <v>50000</v>
      </c>
      <c r="G81" s="240"/>
    </row>
    <row r="82" spans="1:6" ht="12.75" customHeight="1">
      <c r="A82" s="171"/>
      <c r="B82" s="171">
        <v>72095</v>
      </c>
      <c r="C82" s="175"/>
      <c r="D82" s="176" t="s">
        <v>201</v>
      </c>
      <c r="E82" s="223"/>
      <c r="F82" s="223">
        <v>50000</v>
      </c>
    </row>
    <row r="83" spans="1:6" ht="12.75" customHeight="1">
      <c r="A83" s="171"/>
      <c r="B83" s="171"/>
      <c r="C83" s="175" t="s">
        <v>314</v>
      </c>
      <c r="D83" s="48" t="s">
        <v>63</v>
      </c>
      <c r="E83" s="223"/>
      <c r="F83" s="223">
        <v>50000</v>
      </c>
    </row>
    <row r="84" spans="1:6" ht="12.75" customHeight="1">
      <c r="A84" s="171"/>
      <c r="B84" s="171"/>
      <c r="C84" s="175"/>
      <c r="D84" s="255" t="s">
        <v>253</v>
      </c>
      <c r="E84" s="223"/>
      <c r="F84" s="181"/>
    </row>
    <row r="85" spans="1:6" ht="25.5" customHeight="1">
      <c r="A85" s="171"/>
      <c r="B85" s="171"/>
      <c r="C85" s="175"/>
      <c r="D85" s="48" t="s">
        <v>308</v>
      </c>
      <c r="E85" s="223"/>
      <c r="F85" s="181">
        <v>50000</v>
      </c>
    </row>
    <row r="86" spans="1:6" ht="12.75" customHeight="1">
      <c r="A86" s="218" t="s">
        <v>232</v>
      </c>
      <c r="B86" s="218"/>
      <c r="C86" s="218"/>
      <c r="D86" s="235" t="s">
        <v>195</v>
      </c>
      <c r="E86" s="219">
        <v>8820</v>
      </c>
      <c r="F86" s="228"/>
    </row>
    <row r="87" spans="1:6" ht="12.75" customHeight="1">
      <c r="A87" s="175"/>
      <c r="B87" s="171">
        <v>75095</v>
      </c>
      <c r="C87" s="175"/>
      <c r="D87" s="201" t="s">
        <v>201</v>
      </c>
      <c r="E87" s="174">
        <v>8820</v>
      </c>
      <c r="F87" s="181"/>
    </row>
    <row r="88" spans="1:6" ht="12.75" customHeight="1">
      <c r="A88" s="178"/>
      <c r="B88" s="204"/>
      <c r="C88" s="178" t="s">
        <v>208</v>
      </c>
      <c r="D88" s="167" t="s">
        <v>207</v>
      </c>
      <c r="E88" s="277">
        <v>8820</v>
      </c>
      <c r="F88" s="230"/>
    </row>
    <row r="89" spans="1:6" ht="12.75" customHeight="1">
      <c r="A89" s="56">
        <v>754</v>
      </c>
      <c r="B89" s="56"/>
      <c r="C89" s="57"/>
      <c r="D89" s="121" t="s">
        <v>227</v>
      </c>
      <c r="E89" s="278">
        <v>14000</v>
      </c>
      <c r="F89" s="181"/>
    </row>
    <row r="90" spans="1:6" ht="12.75" customHeight="1">
      <c r="A90" s="53"/>
      <c r="B90" s="53">
        <v>75478</v>
      </c>
      <c r="C90" s="68"/>
      <c r="D90" s="69" t="s">
        <v>228</v>
      </c>
      <c r="E90" s="213">
        <v>14000</v>
      </c>
      <c r="F90" s="181"/>
    </row>
    <row r="91" spans="1:6" ht="12.75" customHeight="1">
      <c r="A91" s="53"/>
      <c r="B91" s="53"/>
      <c r="C91" s="68" t="s">
        <v>229</v>
      </c>
      <c r="D91" s="69" t="s">
        <v>230</v>
      </c>
      <c r="E91" s="213">
        <v>14000</v>
      </c>
      <c r="F91" s="181"/>
    </row>
    <row r="92" spans="1:6" ht="12.75" customHeight="1">
      <c r="A92" s="195" t="s">
        <v>231</v>
      </c>
      <c r="B92" s="195"/>
      <c r="C92" s="195"/>
      <c r="D92" s="197" t="s">
        <v>21</v>
      </c>
      <c r="E92" s="198">
        <v>80000</v>
      </c>
      <c r="F92" s="220"/>
    </row>
    <row r="93" spans="1:6" ht="12.75" customHeight="1">
      <c r="A93" s="231"/>
      <c r="B93" s="231" t="s">
        <v>222</v>
      </c>
      <c r="C93" s="231"/>
      <c r="D93" s="174" t="s">
        <v>33</v>
      </c>
      <c r="E93" s="223">
        <v>80000</v>
      </c>
      <c r="F93" s="234"/>
    </row>
    <row r="94" spans="1:6" ht="12.75" customHeight="1">
      <c r="A94" s="231"/>
      <c r="B94" s="231"/>
      <c r="C94" s="175" t="s">
        <v>208</v>
      </c>
      <c r="D94" s="213" t="s">
        <v>207</v>
      </c>
      <c r="E94" s="223">
        <v>20000</v>
      </c>
      <c r="F94" s="181"/>
    </row>
    <row r="95" spans="1:6" ht="12.75">
      <c r="A95" s="276"/>
      <c r="B95" s="114"/>
      <c r="C95" s="88" t="s">
        <v>218</v>
      </c>
      <c r="D95" s="179" t="s">
        <v>72</v>
      </c>
      <c r="E95" s="229">
        <v>60000</v>
      </c>
      <c r="F95" s="230"/>
    </row>
    <row r="96" spans="1:6" ht="12.75">
      <c r="A96" s="173" t="s">
        <v>217</v>
      </c>
      <c r="B96" s="173"/>
      <c r="C96" s="173"/>
      <c r="D96" s="165" t="s">
        <v>154</v>
      </c>
      <c r="E96" s="233">
        <v>5000</v>
      </c>
      <c r="F96" s="181"/>
    </row>
    <row r="97" spans="1:6" ht="12.75">
      <c r="A97" s="173"/>
      <c r="B97" s="171">
        <v>85212</v>
      </c>
      <c r="C97" s="175"/>
      <c r="D97" s="48" t="s">
        <v>255</v>
      </c>
      <c r="E97" s="223">
        <v>5000</v>
      </c>
      <c r="F97" s="181"/>
    </row>
    <row r="98" spans="1:6" ht="12.75">
      <c r="A98" s="173"/>
      <c r="B98" s="100"/>
      <c r="C98" s="175" t="s">
        <v>35</v>
      </c>
      <c r="D98" s="48" t="s">
        <v>36</v>
      </c>
      <c r="E98" s="223">
        <v>5000</v>
      </c>
      <c r="F98" s="181"/>
    </row>
    <row r="99" spans="1:6" ht="12.75">
      <c r="A99" s="180">
        <v>900</v>
      </c>
      <c r="B99" s="180"/>
      <c r="C99" s="218"/>
      <c r="D99" s="235" t="s">
        <v>19</v>
      </c>
      <c r="E99" s="236"/>
      <c r="F99" s="236">
        <v>3000</v>
      </c>
    </row>
    <row r="100" spans="1:6" ht="25.5">
      <c r="A100" s="171"/>
      <c r="B100" s="62">
        <v>90019</v>
      </c>
      <c r="C100" s="171"/>
      <c r="D100" s="62" t="s">
        <v>158</v>
      </c>
      <c r="E100" s="174"/>
      <c r="F100" s="174">
        <v>3000</v>
      </c>
    </row>
    <row r="101" spans="1:7" ht="12.75">
      <c r="A101" s="171"/>
      <c r="B101" s="60"/>
      <c r="C101" s="175" t="s">
        <v>38</v>
      </c>
      <c r="D101" s="48" t="s">
        <v>31</v>
      </c>
      <c r="E101" s="174"/>
      <c r="F101" s="181">
        <v>3000</v>
      </c>
      <c r="G101" s="174"/>
    </row>
    <row r="102" spans="1:7" ht="25.5">
      <c r="A102" s="177"/>
      <c r="B102" s="88"/>
      <c r="C102" s="178"/>
      <c r="D102" s="125" t="s">
        <v>246</v>
      </c>
      <c r="E102" s="167"/>
      <c r="F102" s="230">
        <v>3000</v>
      </c>
      <c r="G102" s="174"/>
    </row>
    <row r="103" spans="1:7" ht="12.75">
      <c r="A103" s="180">
        <v>921</v>
      </c>
      <c r="B103" s="187"/>
      <c r="C103" s="218"/>
      <c r="D103" s="75" t="s">
        <v>65</v>
      </c>
      <c r="E103" s="236">
        <v>0</v>
      </c>
      <c r="F103" s="236">
        <v>231000</v>
      </c>
      <c r="G103" s="174"/>
    </row>
    <row r="104" spans="1:7" ht="12.75">
      <c r="A104" s="171"/>
      <c r="B104" s="100">
        <v>92109</v>
      </c>
      <c r="C104" s="175"/>
      <c r="D104" s="48" t="s">
        <v>78</v>
      </c>
      <c r="E104" s="174">
        <v>0</v>
      </c>
      <c r="F104" s="174">
        <v>231000</v>
      </c>
      <c r="G104" s="174"/>
    </row>
    <row r="105" spans="1:7" ht="12.75">
      <c r="A105" s="171"/>
      <c r="B105" s="100"/>
      <c r="C105" s="175" t="s">
        <v>38</v>
      </c>
      <c r="D105" s="4" t="s">
        <v>31</v>
      </c>
      <c r="E105" s="174">
        <v>0</v>
      </c>
      <c r="F105" s="174">
        <v>231000</v>
      </c>
      <c r="G105" s="174"/>
    </row>
    <row r="106" spans="1:7" ht="13.5" customHeight="1">
      <c r="A106" s="171"/>
      <c r="B106" s="60"/>
      <c r="C106" s="175"/>
      <c r="D106" s="62" t="s">
        <v>309</v>
      </c>
      <c r="E106" s="174"/>
      <c r="F106" s="174">
        <v>110000</v>
      </c>
      <c r="G106" s="174"/>
    </row>
    <row r="107" spans="1:7" ht="13.5" customHeight="1">
      <c r="A107" s="177"/>
      <c r="B107" s="88"/>
      <c r="C107" s="178"/>
      <c r="D107" s="125" t="s">
        <v>310</v>
      </c>
      <c r="E107" s="167"/>
      <c r="F107" s="167">
        <v>121000</v>
      </c>
      <c r="G107" s="174"/>
    </row>
    <row r="108" spans="1:7" ht="12.75">
      <c r="A108" s="171"/>
      <c r="B108" s="171"/>
      <c r="C108" s="175"/>
      <c r="E108" s="256">
        <v>148820</v>
      </c>
      <c r="F108" s="256">
        <v>292000</v>
      </c>
      <c r="G108" s="203"/>
    </row>
    <row r="109" spans="1:6" ht="12.75">
      <c r="A109" s="171"/>
      <c r="B109" s="171"/>
      <c r="C109" s="175"/>
      <c r="E109" s="217" t="s">
        <v>250</v>
      </c>
      <c r="F109" s="240">
        <v>440820</v>
      </c>
    </row>
    <row r="110" spans="1:5" ht="12.75">
      <c r="A110" s="293" t="s">
        <v>243</v>
      </c>
      <c r="B110" s="293"/>
      <c r="C110" s="293"/>
      <c r="D110" s="293"/>
      <c r="E110" s="293"/>
    </row>
    <row r="111" spans="1:6" ht="12.75">
      <c r="A111" s="171" t="s">
        <v>15</v>
      </c>
      <c r="B111" s="171" t="s">
        <v>27</v>
      </c>
      <c r="C111" s="175"/>
      <c r="D111" s="203" t="s">
        <v>16</v>
      </c>
      <c r="E111" s="217" t="s">
        <v>165</v>
      </c>
      <c r="F111" s="216" t="s">
        <v>166</v>
      </c>
    </row>
    <row r="112" spans="1:7" s="169" customFormat="1" ht="12.75">
      <c r="A112" s="81">
        <v>600</v>
      </c>
      <c r="B112" s="235"/>
      <c r="C112" s="218"/>
      <c r="D112" s="81" t="s">
        <v>39</v>
      </c>
      <c r="E112" s="266">
        <v>0</v>
      </c>
      <c r="F112" s="266">
        <v>-154000</v>
      </c>
      <c r="G112" s="168"/>
    </row>
    <row r="113" spans="1:6" ht="12.75">
      <c r="A113" s="171"/>
      <c r="B113" s="171">
        <v>60016</v>
      </c>
      <c r="C113" s="175"/>
      <c r="D113" s="62" t="s">
        <v>40</v>
      </c>
      <c r="E113" s="190">
        <v>0</v>
      </c>
      <c r="F113" s="190">
        <v>-154000</v>
      </c>
    </row>
    <row r="114" spans="1:6" ht="12.75">
      <c r="A114" s="171"/>
      <c r="B114" s="171"/>
      <c r="C114" s="175" t="s">
        <v>38</v>
      </c>
      <c r="D114" s="4" t="s">
        <v>31</v>
      </c>
      <c r="E114" s="190">
        <v>0</v>
      </c>
      <c r="F114" s="190">
        <v>-154000</v>
      </c>
    </row>
    <row r="115" spans="1:6" ht="12.75">
      <c r="A115" s="171"/>
      <c r="B115" s="171"/>
      <c r="C115" s="175"/>
      <c r="D115" s="91" t="s">
        <v>292</v>
      </c>
      <c r="E115" s="223"/>
      <c r="F115" s="181">
        <v>-45000</v>
      </c>
    </row>
    <row r="116" spans="1:6" ht="12.75">
      <c r="A116" s="171"/>
      <c r="B116" s="171"/>
      <c r="C116" s="175"/>
      <c r="D116" s="48" t="s">
        <v>293</v>
      </c>
      <c r="E116" s="223"/>
      <c r="F116" s="181">
        <v>-15000</v>
      </c>
    </row>
    <row r="117" spans="1:6" ht="12.75">
      <c r="A117" s="171"/>
      <c r="B117" s="171"/>
      <c r="C117" s="175"/>
      <c r="D117" s="15" t="s">
        <v>294</v>
      </c>
      <c r="E117" s="223"/>
      <c r="F117" s="181">
        <v>-36000</v>
      </c>
    </row>
    <row r="118" spans="1:6" ht="12.75">
      <c r="A118" s="171"/>
      <c r="B118" s="171"/>
      <c r="C118" s="175"/>
      <c r="D118" s="91" t="s">
        <v>295</v>
      </c>
      <c r="E118" s="223"/>
      <c r="F118" s="181">
        <v>-23000</v>
      </c>
    </row>
    <row r="119" spans="1:6" ht="12.75">
      <c r="A119" s="177"/>
      <c r="B119" s="177"/>
      <c r="C119" s="178"/>
      <c r="D119" s="78" t="s">
        <v>190</v>
      </c>
      <c r="E119" s="229"/>
      <c r="F119" s="230">
        <v>-35000</v>
      </c>
    </row>
    <row r="120" spans="1:7" s="241" customFormat="1" ht="12.75">
      <c r="A120" s="247">
        <v>710</v>
      </c>
      <c r="B120" s="247"/>
      <c r="C120" s="237"/>
      <c r="D120" s="257" t="s">
        <v>68</v>
      </c>
      <c r="E120" s="238">
        <v>-30000</v>
      </c>
      <c r="F120" s="239"/>
      <c r="G120" s="240"/>
    </row>
    <row r="121" spans="1:6" ht="12.75">
      <c r="A121" s="171"/>
      <c r="B121" s="171">
        <v>71004</v>
      </c>
      <c r="C121" s="175"/>
      <c r="D121" s="176" t="s">
        <v>95</v>
      </c>
      <c r="E121" s="190">
        <v>-30000</v>
      </c>
      <c r="F121" s="181"/>
    </row>
    <row r="122" spans="1:6" ht="12.75">
      <c r="A122" s="177"/>
      <c r="B122" s="177"/>
      <c r="C122" s="178" t="s">
        <v>35</v>
      </c>
      <c r="D122" s="179" t="s">
        <v>36</v>
      </c>
      <c r="E122" s="205">
        <v>-30000</v>
      </c>
      <c r="F122" s="230"/>
    </row>
    <row r="123" spans="1:6" ht="12.75">
      <c r="A123" s="252">
        <v>720</v>
      </c>
      <c r="B123" s="252"/>
      <c r="C123" s="175"/>
      <c r="D123" s="253" t="s">
        <v>252</v>
      </c>
      <c r="E123" s="258"/>
      <c r="F123" s="258">
        <v>-70328</v>
      </c>
    </row>
    <row r="124" spans="1:6" ht="12.75">
      <c r="A124" s="171"/>
      <c r="B124" s="171">
        <v>72095</v>
      </c>
      <c r="C124" s="175"/>
      <c r="D124" s="176" t="s">
        <v>201</v>
      </c>
      <c r="E124" s="190"/>
      <c r="F124" s="190">
        <v>-70328</v>
      </c>
    </row>
    <row r="125" spans="1:6" ht="12.75">
      <c r="A125" s="171"/>
      <c r="B125" s="171"/>
      <c r="C125" s="175" t="s">
        <v>251</v>
      </c>
      <c r="D125" s="176" t="s">
        <v>254</v>
      </c>
      <c r="E125" s="190"/>
      <c r="F125" s="190">
        <v>-70328</v>
      </c>
    </row>
    <row r="126" spans="1:6" ht="12.75">
      <c r="A126" s="237" t="s">
        <v>232</v>
      </c>
      <c r="B126" s="237"/>
      <c r="C126" s="237"/>
      <c r="D126" s="19" t="s">
        <v>195</v>
      </c>
      <c r="E126" s="238">
        <v>-400</v>
      </c>
      <c r="F126" s="239"/>
    </row>
    <row r="127" spans="1:6" ht="12.75">
      <c r="A127" s="209"/>
      <c r="B127" s="209" t="s">
        <v>238</v>
      </c>
      <c r="C127" s="209"/>
      <c r="D127" s="4" t="s">
        <v>194</v>
      </c>
      <c r="E127" s="210">
        <v>-400</v>
      </c>
      <c r="F127" s="211"/>
    </row>
    <row r="128" spans="1:6" ht="12.75">
      <c r="A128" s="244"/>
      <c r="B128" s="245"/>
      <c r="C128" s="244" t="s">
        <v>205</v>
      </c>
      <c r="D128" s="170" t="s">
        <v>206</v>
      </c>
      <c r="E128" s="246">
        <v>-400</v>
      </c>
      <c r="F128" s="246"/>
    </row>
    <row r="129" spans="1:6" ht="12.75">
      <c r="A129" s="237" t="s">
        <v>242</v>
      </c>
      <c r="B129" s="247"/>
      <c r="C129" s="237"/>
      <c r="D129" s="235" t="s">
        <v>227</v>
      </c>
      <c r="E129" s="239">
        <v>-17508.5</v>
      </c>
      <c r="F129" s="239"/>
    </row>
    <row r="130" spans="1:6" ht="12.75">
      <c r="A130" s="209"/>
      <c r="B130" s="248">
        <v>75478</v>
      </c>
      <c r="C130" s="209"/>
      <c r="D130" s="176" t="s">
        <v>228</v>
      </c>
      <c r="E130" s="211">
        <v>-17508.5</v>
      </c>
      <c r="F130" s="211"/>
    </row>
    <row r="131" spans="1:6" ht="12.75">
      <c r="A131" s="209"/>
      <c r="B131" s="248"/>
      <c r="C131" s="209" t="s">
        <v>218</v>
      </c>
      <c r="D131" s="176" t="s">
        <v>72</v>
      </c>
      <c r="E131" s="211">
        <v>-15000</v>
      </c>
      <c r="F131" s="211"/>
    </row>
    <row r="132" spans="1:6" ht="12.75">
      <c r="A132" s="209"/>
      <c r="B132" s="248"/>
      <c r="C132" s="209" t="s">
        <v>35</v>
      </c>
      <c r="D132" s="176" t="s">
        <v>36</v>
      </c>
      <c r="E132" s="211">
        <v>-2508.5</v>
      </c>
      <c r="F132" s="211"/>
    </row>
    <row r="133" spans="1:6" ht="12.75">
      <c r="A133" s="195" t="s">
        <v>231</v>
      </c>
      <c r="B133" s="195"/>
      <c r="C133" s="195"/>
      <c r="D133" s="197" t="s">
        <v>21</v>
      </c>
      <c r="E133" s="274"/>
      <c r="F133" s="220">
        <v>-37000</v>
      </c>
    </row>
    <row r="134" spans="1:6" ht="12.75">
      <c r="A134" s="231"/>
      <c r="B134" s="231" t="s">
        <v>222</v>
      </c>
      <c r="C134" s="231"/>
      <c r="D134" s="174" t="s">
        <v>33</v>
      </c>
      <c r="E134" s="211"/>
      <c r="F134" s="211">
        <v>-37000</v>
      </c>
    </row>
    <row r="135" spans="1:6" ht="12.75">
      <c r="A135" s="209"/>
      <c r="B135" s="248"/>
      <c r="C135" s="175" t="s">
        <v>38</v>
      </c>
      <c r="D135" s="4" t="s">
        <v>31</v>
      </c>
      <c r="E135" s="211"/>
      <c r="F135" s="211">
        <v>-37000</v>
      </c>
    </row>
    <row r="136" spans="1:6" ht="12.75">
      <c r="A136" s="244"/>
      <c r="B136" s="245"/>
      <c r="C136" s="244"/>
      <c r="D136" s="125" t="s">
        <v>296</v>
      </c>
      <c r="E136" s="246"/>
      <c r="F136" s="246">
        <v>-37000</v>
      </c>
    </row>
    <row r="137" spans="1:6" ht="12.75">
      <c r="A137" s="172">
        <v>757</v>
      </c>
      <c r="B137" s="164"/>
      <c r="C137" s="166"/>
      <c r="D137" s="259" t="s">
        <v>155</v>
      </c>
      <c r="E137" s="208">
        <v>-114000</v>
      </c>
      <c r="F137" s="211"/>
    </row>
    <row r="138" spans="1:6" ht="12.75">
      <c r="A138" s="171"/>
      <c r="B138" s="100">
        <v>75702</v>
      </c>
      <c r="C138" s="60"/>
      <c r="D138" s="201" t="s">
        <v>156</v>
      </c>
      <c r="E138" s="211">
        <v>-114000</v>
      </c>
      <c r="F138" s="211"/>
    </row>
    <row r="139" spans="1:6" ht="12.75">
      <c r="A139" s="171"/>
      <c r="B139" s="83"/>
      <c r="C139" s="100">
        <v>8070</v>
      </c>
      <c r="D139" s="48" t="s">
        <v>209</v>
      </c>
      <c r="E139" s="211">
        <v>-114000</v>
      </c>
      <c r="F139" s="211"/>
    </row>
    <row r="140" spans="1:6" ht="12.75">
      <c r="A140" s="180">
        <v>921</v>
      </c>
      <c r="B140" s="187"/>
      <c r="C140" s="218"/>
      <c r="D140" s="75" t="s">
        <v>65</v>
      </c>
      <c r="E140" s="191"/>
      <c r="F140" s="199">
        <v>-260000</v>
      </c>
    </row>
    <row r="141" spans="1:6" ht="12.75">
      <c r="A141" s="171"/>
      <c r="B141" s="100">
        <v>92109</v>
      </c>
      <c r="C141" s="175"/>
      <c r="D141" s="48" t="s">
        <v>78</v>
      </c>
      <c r="E141" s="188"/>
      <c r="F141" s="200">
        <v>-260000</v>
      </c>
    </row>
    <row r="142" spans="1:7" ht="12.75">
      <c r="A142" s="171"/>
      <c r="B142" s="100"/>
      <c r="C142" s="175" t="s">
        <v>38</v>
      </c>
      <c r="D142" s="4" t="s">
        <v>31</v>
      </c>
      <c r="E142" s="188"/>
      <c r="F142" s="200">
        <v>-260000</v>
      </c>
      <c r="G142" s="260"/>
    </row>
    <row r="143" spans="1:7" ht="25.5">
      <c r="A143" s="171"/>
      <c r="B143" s="100"/>
      <c r="C143" s="175"/>
      <c r="D143" s="48" t="s">
        <v>287</v>
      </c>
      <c r="E143" s="188"/>
      <c r="F143" s="261">
        <v>-260000</v>
      </c>
      <c r="G143" s="260"/>
    </row>
    <row r="144" spans="1:7" ht="25.5" customHeight="1">
      <c r="A144" s="171"/>
      <c r="B144" s="100"/>
      <c r="C144" s="175"/>
      <c r="D144" s="48" t="s">
        <v>308</v>
      </c>
      <c r="E144" s="188"/>
      <c r="F144" s="261">
        <v>-260000</v>
      </c>
      <c r="G144" s="260"/>
    </row>
    <row r="145" spans="1:7" s="241" customFormat="1" ht="12.75">
      <c r="A145" s="237" t="s">
        <v>187</v>
      </c>
      <c r="B145" s="237"/>
      <c r="C145" s="237"/>
      <c r="D145" s="19" t="s">
        <v>188</v>
      </c>
      <c r="E145" s="238"/>
      <c r="F145" s="239">
        <v>-1231973.54</v>
      </c>
      <c r="G145" s="240"/>
    </row>
    <row r="146" spans="1:6" ht="12.75">
      <c r="A146" s="175"/>
      <c r="B146" s="175" t="s">
        <v>186</v>
      </c>
      <c r="C146" s="175"/>
      <c r="D146" s="4" t="s">
        <v>189</v>
      </c>
      <c r="E146" s="190"/>
      <c r="F146" s="181">
        <v>-1231973.54</v>
      </c>
    </row>
    <row r="147" spans="1:6" ht="14.25" customHeight="1">
      <c r="A147" s="175"/>
      <c r="B147" s="175"/>
      <c r="C147" s="175" t="s">
        <v>38</v>
      </c>
      <c r="D147" s="48" t="s">
        <v>31</v>
      </c>
      <c r="E147" s="190"/>
      <c r="F147" s="181">
        <v>-579393.58</v>
      </c>
    </row>
    <row r="148" spans="1:6" ht="39" customHeight="1">
      <c r="A148" s="175"/>
      <c r="B148" s="175"/>
      <c r="C148" s="175"/>
      <c r="D148" s="109" t="s">
        <v>245</v>
      </c>
      <c r="E148" s="190"/>
      <c r="F148" s="181">
        <v>-579393.58</v>
      </c>
    </row>
    <row r="149" spans="1:6" ht="15" customHeight="1">
      <c r="A149" s="175"/>
      <c r="B149" s="175"/>
      <c r="C149" s="175" t="s">
        <v>244</v>
      </c>
      <c r="D149" s="48" t="s">
        <v>31</v>
      </c>
      <c r="E149" s="190"/>
      <c r="F149" s="181">
        <v>-202299.79</v>
      </c>
    </row>
    <row r="150" spans="1:7" ht="13.5" customHeight="1">
      <c r="A150" s="175"/>
      <c r="B150" s="175"/>
      <c r="C150" s="5" t="s">
        <v>62</v>
      </c>
      <c r="D150" s="48" t="s">
        <v>31</v>
      </c>
      <c r="E150" s="190"/>
      <c r="F150" s="181">
        <v>-450280.17</v>
      </c>
      <c r="G150" s="174"/>
    </row>
    <row r="151" spans="1:7" ht="39" customHeight="1">
      <c r="A151" s="175"/>
      <c r="B151" s="175"/>
      <c r="C151" s="5"/>
      <c r="D151" s="48" t="s">
        <v>175</v>
      </c>
      <c r="E151" s="190"/>
      <c r="F151" s="181">
        <v>-652579.96</v>
      </c>
      <c r="G151" s="174"/>
    </row>
    <row r="152" spans="1:7" ht="24.75" customHeight="1">
      <c r="A152" s="175"/>
      <c r="B152" s="175"/>
      <c r="C152" s="5"/>
      <c r="D152" s="48" t="s">
        <v>308</v>
      </c>
      <c r="E152" s="190"/>
      <c r="F152" s="181"/>
      <c r="G152" s="174"/>
    </row>
    <row r="153" spans="1:7" ht="14.25" customHeight="1">
      <c r="A153" s="178"/>
      <c r="B153" s="178"/>
      <c r="C153" s="184"/>
      <c r="D153" s="78" t="s">
        <v>307</v>
      </c>
      <c r="E153" s="205"/>
      <c r="F153" s="230">
        <v>-652579.96</v>
      </c>
      <c r="G153" s="174"/>
    </row>
    <row r="154" spans="1:7" ht="12.75">
      <c r="A154" s="171"/>
      <c r="B154" s="171"/>
      <c r="C154" s="175"/>
      <c r="E154" s="262">
        <v>-161908.5</v>
      </c>
      <c r="F154" s="262">
        <v>-1753301.54</v>
      </c>
      <c r="G154" s="203"/>
    </row>
    <row r="155" spans="1:6" ht="12.75">
      <c r="A155" s="171"/>
      <c r="B155" s="171"/>
      <c r="C155" s="175"/>
      <c r="E155" s="263" t="s">
        <v>249</v>
      </c>
      <c r="F155" s="264">
        <v>-1915210.04</v>
      </c>
    </row>
    <row r="156" spans="1:6" ht="12.75">
      <c r="A156" s="294" t="s">
        <v>22</v>
      </c>
      <c r="B156" s="294"/>
      <c r="C156" s="294"/>
      <c r="D156" s="294"/>
      <c r="E156" s="294"/>
      <c r="F156" s="294"/>
    </row>
    <row r="157" spans="1:6" ht="12.75">
      <c r="A157" s="295" t="s">
        <v>23</v>
      </c>
      <c r="B157" s="295"/>
      <c r="C157" s="295"/>
      <c r="D157" s="295"/>
      <c r="E157" s="295"/>
      <c r="F157" s="295"/>
    </row>
    <row r="158" spans="1:6" ht="12.75">
      <c r="A158" s="215" t="s">
        <v>64</v>
      </c>
      <c r="B158" s="215"/>
      <c r="C158" s="215"/>
      <c r="D158" s="215"/>
      <c r="E158" s="263"/>
      <c r="F158" s="263"/>
    </row>
    <row r="159" spans="1:6" ht="12.75">
      <c r="A159" s="176" t="s">
        <v>15</v>
      </c>
      <c r="B159" s="176" t="s">
        <v>27</v>
      </c>
      <c r="C159" s="171" t="s">
        <v>13</v>
      </c>
      <c r="D159" s="201" t="s">
        <v>16</v>
      </c>
      <c r="E159" s="190" t="s">
        <v>24</v>
      </c>
      <c r="F159" s="190" t="s">
        <v>25</v>
      </c>
    </row>
    <row r="160" spans="1:6" ht="13.5" customHeight="1">
      <c r="A160" s="265">
        <v>852</v>
      </c>
      <c r="B160" s="185"/>
      <c r="C160" s="186"/>
      <c r="D160" s="19" t="s">
        <v>154</v>
      </c>
      <c r="E160" s="266">
        <v>800</v>
      </c>
      <c r="F160" s="266">
        <v>-800</v>
      </c>
    </row>
    <row r="161" spans="1:6" ht="13.5" customHeight="1">
      <c r="A161" s="201"/>
      <c r="B161" s="42">
        <v>85219</v>
      </c>
      <c r="C161" s="5"/>
      <c r="D161" s="4" t="s">
        <v>184</v>
      </c>
      <c r="E161" s="190">
        <v>800</v>
      </c>
      <c r="F161" s="190">
        <v>-800</v>
      </c>
    </row>
    <row r="162" spans="1:6" ht="15.75" customHeight="1">
      <c r="A162" s="201"/>
      <c r="B162" s="42"/>
      <c r="C162" s="175" t="s">
        <v>196</v>
      </c>
      <c r="D162" s="48" t="s">
        <v>311</v>
      </c>
      <c r="E162" s="190">
        <v>800</v>
      </c>
      <c r="F162" s="190"/>
    </row>
    <row r="163" spans="1:6" ht="15.75" customHeight="1">
      <c r="A163" s="201"/>
      <c r="B163" s="201"/>
      <c r="C163" s="175" t="s">
        <v>185</v>
      </c>
      <c r="D163" s="48" t="s">
        <v>311</v>
      </c>
      <c r="E163" s="190"/>
      <c r="F163" s="190">
        <v>-800</v>
      </c>
    </row>
    <row r="164" spans="1:6" ht="24.75" customHeight="1">
      <c r="A164" s="201"/>
      <c r="B164" s="201"/>
      <c r="C164" s="175"/>
      <c r="D164" s="48" t="s">
        <v>0</v>
      </c>
      <c r="E164" s="190"/>
      <c r="F164" s="190"/>
    </row>
    <row r="165" spans="1:6" ht="12.75" customHeight="1">
      <c r="A165" s="204"/>
      <c r="B165" s="204"/>
      <c r="C165" s="178"/>
      <c r="D165" s="78" t="s">
        <v>306</v>
      </c>
      <c r="E165" s="205">
        <v>800</v>
      </c>
      <c r="F165" s="205">
        <v>-800</v>
      </c>
    </row>
    <row r="166" spans="1:6" ht="17.25" customHeight="1">
      <c r="A166" s="201"/>
      <c r="B166" s="201"/>
      <c r="C166" s="175"/>
      <c r="D166" s="48"/>
      <c r="E166" s="190"/>
      <c r="F166" s="190"/>
    </row>
    <row r="167" spans="1:6" ht="17.25" customHeight="1">
      <c r="A167" s="294" t="s">
        <v>26</v>
      </c>
      <c r="B167" s="294"/>
      <c r="C167" s="294"/>
      <c r="D167" s="294"/>
      <c r="E167" s="294"/>
      <c r="F167" s="294"/>
    </row>
    <row r="168" spans="1:7" ht="28.5" customHeight="1">
      <c r="A168" s="296" t="s">
        <v>178</v>
      </c>
      <c r="B168" s="296"/>
      <c r="C168" s="296"/>
      <c r="D168" s="296"/>
      <c r="E168" s="296"/>
      <c r="F168" s="296"/>
      <c r="G168" s="296"/>
    </row>
    <row r="169" spans="1:7" ht="39.75" customHeight="1">
      <c r="A169" s="292" t="s">
        <v>297</v>
      </c>
      <c r="B169" s="292"/>
      <c r="C169" s="292"/>
      <c r="D169" s="292"/>
      <c r="E169" s="292"/>
      <c r="F169" s="292"/>
      <c r="G169" s="292"/>
    </row>
    <row r="170" spans="1:7" ht="26.25" customHeight="1">
      <c r="A170" s="292" t="s">
        <v>300</v>
      </c>
      <c r="B170" s="292"/>
      <c r="C170" s="292"/>
      <c r="D170" s="292"/>
      <c r="E170" s="292"/>
      <c r="F170" s="292"/>
      <c r="G170" s="292"/>
    </row>
    <row r="171" spans="1:6" ht="13.5" customHeight="1">
      <c r="A171" s="100" t="s">
        <v>9</v>
      </c>
      <c r="B171" s="290" t="s">
        <v>289</v>
      </c>
      <c r="C171" s="290"/>
      <c r="D171" s="290"/>
      <c r="E171" s="290"/>
      <c r="F171" s="290"/>
    </row>
    <row r="172" spans="1:6" ht="15.75" customHeight="1">
      <c r="A172" s="288" t="s">
        <v>8</v>
      </c>
      <c r="B172" s="288"/>
      <c r="C172" s="288"/>
      <c r="D172" s="288"/>
      <c r="E172" s="288"/>
      <c r="F172" s="288"/>
    </row>
    <row r="173" spans="1:6" ht="13.5" customHeight="1">
      <c r="A173" s="176" t="s">
        <v>301</v>
      </c>
      <c r="B173" s="176"/>
      <c r="C173" s="176"/>
      <c r="D173" s="176"/>
      <c r="E173" s="190"/>
      <c r="F173" s="267"/>
    </row>
    <row r="174" spans="1:6" ht="13.5" customHeight="1">
      <c r="A174" s="176" t="s">
        <v>168</v>
      </c>
      <c r="B174" s="176"/>
      <c r="C174" s="176"/>
      <c r="D174" s="176"/>
      <c r="E174" s="190"/>
      <c r="F174" s="267"/>
    </row>
    <row r="175" spans="1:6" ht="13.5" customHeight="1">
      <c r="A175" s="291" t="s">
        <v>10</v>
      </c>
      <c r="B175" s="291"/>
      <c r="C175" s="291"/>
      <c r="D175" s="291"/>
      <c r="E175" s="190"/>
      <c r="F175" s="267"/>
    </row>
    <row r="176" spans="1:6" ht="13.5" customHeight="1">
      <c r="A176" s="291" t="s">
        <v>169</v>
      </c>
      <c r="B176" s="291"/>
      <c r="C176" s="291"/>
      <c r="D176" s="291"/>
      <c r="E176" s="268">
        <v>129000</v>
      </c>
      <c r="F176" s="267"/>
    </row>
    <row r="177" spans="1:6" ht="13.5" customHeight="1">
      <c r="A177" s="291" t="s">
        <v>170</v>
      </c>
      <c r="B177" s="291"/>
      <c r="C177" s="291"/>
      <c r="D177" s="291"/>
      <c r="E177" s="223">
        <v>50000</v>
      </c>
      <c r="F177" s="267"/>
    </row>
    <row r="178" spans="1:6" ht="13.5" customHeight="1">
      <c r="A178" s="291" t="s">
        <v>171</v>
      </c>
      <c r="B178" s="291"/>
      <c r="C178" s="291"/>
      <c r="D178" s="291"/>
      <c r="E178" s="269">
        <v>71000</v>
      </c>
      <c r="F178" s="270"/>
    </row>
    <row r="179" spans="1:6" ht="13.5" customHeight="1">
      <c r="A179" s="291" t="s">
        <v>288</v>
      </c>
      <c r="B179" s="291"/>
      <c r="C179" s="291"/>
      <c r="D179" s="291"/>
      <c r="E179" s="269">
        <v>8000</v>
      </c>
      <c r="F179" s="270"/>
    </row>
    <row r="180" spans="1:6" ht="13.5" customHeight="1">
      <c r="A180" s="201"/>
      <c r="B180" s="201"/>
      <c r="C180" s="201"/>
      <c r="D180" s="201"/>
      <c r="E180" s="269"/>
      <c r="F180" s="270"/>
    </row>
    <row r="181" spans="1:7" ht="37.5" customHeight="1">
      <c r="A181" s="292" t="s">
        <v>302</v>
      </c>
      <c r="B181" s="292"/>
      <c r="C181" s="292"/>
      <c r="D181" s="292"/>
      <c r="E181" s="292"/>
      <c r="F181" s="292"/>
      <c r="G181" s="292"/>
    </row>
    <row r="182" spans="1:6" ht="13.5" customHeight="1">
      <c r="A182" s="290" t="s">
        <v>223</v>
      </c>
      <c r="B182" s="290"/>
      <c r="C182" s="165"/>
      <c r="D182" s="165"/>
      <c r="E182" s="165"/>
      <c r="F182" s="165"/>
    </row>
    <row r="183" spans="1:7" ht="13.5" customHeight="1">
      <c r="A183" s="290" t="s">
        <v>261</v>
      </c>
      <c r="B183" s="290"/>
      <c r="C183" s="290"/>
      <c r="D183" s="290"/>
      <c r="E183" s="290"/>
      <c r="F183" s="290"/>
      <c r="G183" s="290"/>
    </row>
    <row r="184" spans="1:6" ht="13.5" customHeight="1">
      <c r="A184" s="290" t="s">
        <v>224</v>
      </c>
      <c r="B184" s="290"/>
      <c r="C184" s="290"/>
      <c r="D184" s="165"/>
      <c r="E184" s="165"/>
      <c r="F184" s="165"/>
    </row>
    <row r="185" spans="1:7" ht="13.5" customHeight="1">
      <c r="A185" s="290" t="s">
        <v>286</v>
      </c>
      <c r="B185" s="290"/>
      <c r="C185" s="290"/>
      <c r="D185" s="290"/>
      <c r="E185" s="290"/>
      <c r="F185" s="290"/>
      <c r="G185" s="290"/>
    </row>
    <row r="186" spans="1:6" ht="13.5" customHeight="1">
      <c r="A186" s="100" t="s">
        <v>176</v>
      </c>
      <c r="B186" s="290" t="s">
        <v>177</v>
      </c>
      <c r="C186" s="290"/>
      <c r="D186" s="290"/>
      <c r="E186" s="290"/>
      <c r="F186" s="290"/>
    </row>
    <row r="187" spans="1:6" ht="13.5" customHeight="1">
      <c r="A187" s="288" t="s">
        <v>213</v>
      </c>
      <c r="B187" s="288"/>
      <c r="C187" s="288"/>
      <c r="D187" s="288"/>
      <c r="E187" s="288"/>
      <c r="F187" s="288"/>
    </row>
    <row r="188" spans="1:6" ht="13.5" customHeight="1">
      <c r="A188" s="176" t="s">
        <v>214</v>
      </c>
      <c r="B188" s="176"/>
      <c r="C188" s="176"/>
      <c r="D188" s="176"/>
      <c r="E188" s="190"/>
      <c r="F188" s="267"/>
    </row>
    <row r="189" spans="1:6" ht="13.5" customHeight="1">
      <c r="A189" s="176" t="s">
        <v>168</v>
      </c>
      <c r="B189" s="176"/>
      <c r="C189" s="176"/>
      <c r="D189" s="176"/>
      <c r="E189" s="190"/>
      <c r="F189" s="267"/>
    </row>
    <row r="190" spans="1:6" ht="13.5" customHeight="1">
      <c r="A190" s="291" t="s">
        <v>215</v>
      </c>
      <c r="B190" s="291"/>
      <c r="C190" s="291"/>
      <c r="D190" s="291"/>
      <c r="E190" s="190"/>
      <c r="F190" s="267"/>
    </row>
    <row r="191" spans="1:6" ht="13.5" customHeight="1">
      <c r="A191" s="291" t="s">
        <v>169</v>
      </c>
      <c r="B191" s="291"/>
      <c r="C191" s="291"/>
      <c r="D191" s="291"/>
      <c r="E191" s="268">
        <v>1090850</v>
      </c>
      <c r="F191" s="267"/>
    </row>
    <row r="192" spans="1:6" ht="13.5" customHeight="1">
      <c r="A192" s="291" t="s">
        <v>170</v>
      </c>
      <c r="B192" s="291"/>
      <c r="C192" s="291"/>
      <c r="D192" s="291"/>
      <c r="E192" s="223">
        <v>530000</v>
      </c>
      <c r="F192" s="267"/>
    </row>
    <row r="193" spans="1:6" ht="13.5" customHeight="1">
      <c r="A193" s="291" t="s">
        <v>171</v>
      </c>
      <c r="B193" s="291"/>
      <c r="C193" s="291"/>
      <c r="D193" s="291"/>
      <c r="E193" s="269">
        <v>560850</v>
      </c>
      <c r="F193" s="270"/>
    </row>
    <row r="194" spans="1:6" ht="13.5" customHeight="1">
      <c r="A194" s="201"/>
      <c r="B194" s="201"/>
      <c r="C194" s="201"/>
      <c r="D194" s="201"/>
      <c r="E194" s="269"/>
      <c r="F194" s="270"/>
    </row>
    <row r="195" spans="1:7" ht="41.25" customHeight="1">
      <c r="A195" s="292" t="s">
        <v>1</v>
      </c>
      <c r="B195" s="292"/>
      <c r="C195" s="292"/>
      <c r="D195" s="292"/>
      <c r="E195" s="292"/>
      <c r="F195" s="292"/>
      <c r="G195" s="292"/>
    </row>
    <row r="196" spans="1:6" ht="13.5" customHeight="1">
      <c r="A196" s="100" t="s">
        <v>172</v>
      </c>
      <c r="B196" s="290" t="s">
        <v>173</v>
      </c>
      <c r="C196" s="290"/>
      <c r="D196" s="290"/>
      <c r="E196" s="290"/>
      <c r="F196" s="290"/>
    </row>
    <row r="197" spans="1:7" ht="24.75" customHeight="1">
      <c r="A197" s="288" t="s">
        <v>262</v>
      </c>
      <c r="B197" s="288"/>
      <c r="C197" s="288"/>
      <c r="D197" s="288"/>
      <c r="E197" s="288"/>
      <c r="F197" s="288"/>
      <c r="G197" s="288"/>
    </row>
    <row r="198" spans="1:6" ht="13.5" customHeight="1">
      <c r="A198" s="176" t="s">
        <v>263</v>
      </c>
      <c r="B198" s="176"/>
      <c r="C198" s="176"/>
      <c r="D198" s="176"/>
      <c r="E198" s="190"/>
      <c r="F198" s="267"/>
    </row>
    <row r="199" spans="1:6" ht="13.5" customHeight="1">
      <c r="A199" s="176" t="s">
        <v>168</v>
      </c>
      <c r="B199" s="176"/>
      <c r="C199" s="176"/>
      <c r="D199" s="176"/>
      <c r="E199" s="190"/>
      <c r="F199" s="267"/>
    </row>
    <row r="200" spans="1:6" ht="13.5" customHeight="1">
      <c r="A200" s="291" t="s">
        <v>215</v>
      </c>
      <c r="B200" s="291"/>
      <c r="C200" s="291"/>
      <c r="D200" s="291"/>
      <c r="E200" s="190"/>
      <c r="F200" s="267"/>
    </row>
    <row r="201" spans="1:6" ht="13.5" customHeight="1">
      <c r="A201" s="291" t="s">
        <v>169</v>
      </c>
      <c r="B201" s="291"/>
      <c r="C201" s="291"/>
      <c r="D201" s="291"/>
      <c r="E201" s="268">
        <v>6882899.6</v>
      </c>
      <c r="F201" s="267"/>
    </row>
    <row r="202" spans="1:6" ht="13.5" customHeight="1">
      <c r="A202" s="291" t="s">
        <v>170</v>
      </c>
      <c r="B202" s="291"/>
      <c r="C202" s="291"/>
      <c r="D202" s="291"/>
      <c r="E202" s="223">
        <v>3095000</v>
      </c>
      <c r="F202" s="267"/>
    </row>
    <row r="203" spans="1:6" ht="13.5" customHeight="1">
      <c r="A203" s="291" t="s">
        <v>171</v>
      </c>
      <c r="B203" s="291"/>
      <c r="C203" s="291"/>
      <c r="D203" s="291"/>
      <c r="E203" s="269">
        <v>2042019.6</v>
      </c>
      <c r="F203" s="270"/>
    </row>
    <row r="204" spans="1:6" ht="13.5" customHeight="1">
      <c r="A204" s="201"/>
      <c r="B204" s="201"/>
      <c r="C204" s="201"/>
      <c r="D204" s="201"/>
      <c r="E204" s="269"/>
      <c r="F204" s="270"/>
    </row>
    <row r="205" spans="1:7" ht="39.75" customHeight="1">
      <c r="A205" s="292" t="s">
        <v>2</v>
      </c>
      <c r="B205" s="292"/>
      <c r="C205" s="292"/>
      <c r="D205" s="292"/>
      <c r="E205" s="292"/>
      <c r="F205" s="292"/>
      <c r="G205" s="292"/>
    </row>
    <row r="206" spans="1:6" ht="13.5" customHeight="1">
      <c r="A206" s="100" t="s">
        <v>174</v>
      </c>
      <c r="B206" s="290" t="s">
        <v>265</v>
      </c>
      <c r="C206" s="290"/>
      <c r="D206" s="290"/>
      <c r="E206" s="290"/>
      <c r="F206" s="290"/>
    </row>
    <row r="207" spans="1:7" ht="24.75" customHeight="1">
      <c r="A207" s="288" t="s">
        <v>264</v>
      </c>
      <c r="B207" s="288"/>
      <c r="C207" s="288"/>
      <c r="D207" s="288"/>
      <c r="E207" s="288"/>
      <c r="F207" s="288"/>
      <c r="G207" s="288"/>
    </row>
    <row r="208" spans="1:6" ht="13.5" customHeight="1">
      <c r="A208" s="176" t="s">
        <v>291</v>
      </c>
      <c r="B208" s="176"/>
      <c r="C208" s="176"/>
      <c r="D208" s="176"/>
      <c r="E208" s="190"/>
      <c r="F208" s="267"/>
    </row>
    <row r="209" spans="1:6" ht="13.5" customHeight="1">
      <c r="A209" s="176" t="s">
        <v>168</v>
      </c>
      <c r="B209" s="176"/>
      <c r="C209" s="176"/>
      <c r="D209" s="176"/>
      <c r="E209" s="190"/>
      <c r="F209" s="267"/>
    </row>
    <row r="210" spans="1:6" ht="13.5" customHeight="1">
      <c r="A210" s="291" t="s">
        <v>266</v>
      </c>
      <c r="B210" s="291"/>
      <c r="C210" s="291"/>
      <c r="D210" s="291"/>
      <c r="E210" s="190"/>
      <c r="F210" s="267"/>
    </row>
    <row r="211" spans="1:6" ht="13.5" customHeight="1">
      <c r="A211" s="291" t="s">
        <v>169</v>
      </c>
      <c r="B211" s="291"/>
      <c r="C211" s="291"/>
      <c r="D211" s="291"/>
      <c r="E211" s="268">
        <v>10630747.07</v>
      </c>
      <c r="F211" s="267"/>
    </row>
    <row r="212" spans="1:6" ht="13.5" customHeight="1">
      <c r="A212" s="291" t="s">
        <v>170</v>
      </c>
      <c r="B212" s="291"/>
      <c r="C212" s="291"/>
      <c r="D212" s="291"/>
      <c r="E212" s="223">
        <v>5500000</v>
      </c>
      <c r="F212" s="267"/>
    </row>
    <row r="213" spans="1:6" ht="13.5" customHeight="1">
      <c r="A213" s="291" t="s">
        <v>171</v>
      </c>
      <c r="B213" s="291"/>
      <c r="C213" s="291"/>
      <c r="D213" s="291"/>
      <c r="E213" s="269">
        <v>4970000</v>
      </c>
      <c r="F213" s="270"/>
    </row>
    <row r="214" spans="1:6" ht="13.5" customHeight="1">
      <c r="A214" s="201"/>
      <c r="B214" s="201"/>
      <c r="C214" s="201"/>
      <c r="D214" s="201"/>
      <c r="E214" s="269"/>
      <c r="F214" s="270"/>
    </row>
    <row r="215" spans="1:7" ht="39.75" customHeight="1">
      <c r="A215" s="292" t="s">
        <v>303</v>
      </c>
      <c r="B215" s="292"/>
      <c r="C215" s="292"/>
      <c r="D215" s="292"/>
      <c r="E215" s="292"/>
      <c r="F215" s="292"/>
      <c r="G215" s="292"/>
    </row>
    <row r="216" spans="1:7" ht="13.5" customHeight="1">
      <c r="A216" s="182" t="s">
        <v>167</v>
      </c>
      <c r="B216" s="301" t="s">
        <v>5</v>
      </c>
      <c r="C216" s="301"/>
      <c r="D216" s="301"/>
      <c r="E216" s="301"/>
      <c r="F216" s="196"/>
      <c r="G216" s="196"/>
    </row>
    <row r="217" spans="1:7" ht="13.5" customHeight="1">
      <c r="A217" s="288" t="s">
        <v>4</v>
      </c>
      <c r="B217" s="288"/>
      <c r="C217" s="288"/>
      <c r="D217" s="288"/>
      <c r="E217" s="288"/>
      <c r="F217" s="288"/>
      <c r="G217" s="288"/>
    </row>
    <row r="218" spans="1:6" ht="13.5" customHeight="1">
      <c r="A218" s="176" t="s">
        <v>6</v>
      </c>
      <c r="B218" s="176"/>
      <c r="C218" s="176"/>
      <c r="D218" s="176"/>
      <c r="E218" s="190"/>
      <c r="F218" s="267"/>
    </row>
    <row r="219" spans="1:6" ht="13.5" customHeight="1">
      <c r="A219" s="176" t="s">
        <v>168</v>
      </c>
      <c r="B219" s="176"/>
      <c r="C219" s="176"/>
      <c r="D219" s="176"/>
      <c r="E219" s="190"/>
      <c r="F219" s="267"/>
    </row>
    <row r="220" spans="1:6" ht="13.5" customHeight="1">
      <c r="A220" s="291" t="s">
        <v>215</v>
      </c>
      <c r="B220" s="291"/>
      <c r="C220" s="291"/>
      <c r="D220" s="291"/>
      <c r="E220" s="190"/>
      <c r="F220" s="267"/>
    </row>
    <row r="221" spans="1:6" ht="13.5" customHeight="1">
      <c r="A221" s="291" t="s">
        <v>169</v>
      </c>
      <c r="B221" s="291"/>
      <c r="C221" s="291"/>
      <c r="D221" s="291"/>
      <c r="E221" s="268">
        <v>3039723.21</v>
      </c>
      <c r="F221" s="267"/>
    </row>
    <row r="222" spans="1:6" ht="13.5" customHeight="1">
      <c r="A222" s="291" t="s">
        <v>170</v>
      </c>
      <c r="B222" s="291"/>
      <c r="C222" s="291"/>
      <c r="D222" s="291"/>
      <c r="E222" s="223">
        <v>418850</v>
      </c>
      <c r="F222" s="267"/>
    </row>
    <row r="223" spans="1:6" ht="13.5" customHeight="1">
      <c r="A223" s="291" t="s">
        <v>171</v>
      </c>
      <c r="B223" s="291"/>
      <c r="C223" s="291"/>
      <c r="D223" s="291"/>
      <c r="E223" s="269">
        <v>2328150</v>
      </c>
      <c r="F223" s="270"/>
    </row>
    <row r="224" spans="1:6" ht="13.5" customHeight="1">
      <c r="A224" s="201"/>
      <c r="B224" s="201"/>
      <c r="C224" s="201"/>
      <c r="D224" s="201"/>
      <c r="E224" s="269"/>
      <c r="F224" s="270"/>
    </row>
    <row r="225" spans="1:7" ht="52.5" customHeight="1">
      <c r="A225" s="296" t="s">
        <v>3</v>
      </c>
      <c r="B225" s="296"/>
      <c r="C225" s="296"/>
      <c r="D225" s="296"/>
      <c r="E225" s="296"/>
      <c r="F225" s="296"/>
      <c r="G225" s="296"/>
    </row>
    <row r="226" spans="1:6" ht="12.75">
      <c r="A226" s="298" t="s">
        <v>28</v>
      </c>
      <c r="B226" s="298"/>
      <c r="C226" s="298"/>
      <c r="D226" s="298"/>
      <c r="E226" s="298"/>
      <c r="F226" s="298"/>
    </row>
    <row r="227" spans="1:6" ht="12.75">
      <c r="A227" s="297" t="s">
        <v>32</v>
      </c>
      <c r="B227" s="297"/>
      <c r="C227" s="297"/>
      <c r="D227" s="297"/>
      <c r="E227" s="297"/>
      <c r="F227" s="297"/>
    </row>
    <row r="228" spans="1:6" ht="12.75">
      <c r="A228" s="298" t="s">
        <v>30</v>
      </c>
      <c r="B228" s="298"/>
      <c r="C228" s="298"/>
      <c r="D228" s="298"/>
      <c r="E228" s="298"/>
      <c r="F228" s="298"/>
    </row>
    <row r="229" spans="1:6" ht="12.75">
      <c r="A229" s="292" t="s">
        <v>34</v>
      </c>
      <c r="B229" s="292"/>
      <c r="C229" s="292"/>
      <c r="D229" s="292"/>
      <c r="E229" s="292"/>
      <c r="F229" s="292"/>
    </row>
  </sheetData>
  <mergeCells count="61">
    <mergeCell ref="A223:D223"/>
    <mergeCell ref="B216:E216"/>
    <mergeCell ref="A220:D220"/>
    <mergeCell ref="A207:G207"/>
    <mergeCell ref="A221:D221"/>
    <mergeCell ref="A222:D222"/>
    <mergeCell ref="A179:D179"/>
    <mergeCell ref="A187:F187"/>
    <mergeCell ref="B206:F206"/>
    <mergeCell ref="A210:D210"/>
    <mergeCell ref="A203:D203"/>
    <mergeCell ref="A205:G205"/>
    <mergeCell ref="A195:G195"/>
    <mergeCell ref="B196:F196"/>
    <mergeCell ref="A200:D200"/>
    <mergeCell ref="A197:G197"/>
    <mergeCell ref="A169:G169"/>
    <mergeCell ref="A167:F167"/>
    <mergeCell ref="A176:D176"/>
    <mergeCell ref="B171:F171"/>
    <mergeCell ref="A172:F172"/>
    <mergeCell ref="A175:D175"/>
    <mergeCell ref="A1:F1"/>
    <mergeCell ref="A2:F2"/>
    <mergeCell ref="A3:F3"/>
    <mergeCell ref="A4:F4"/>
    <mergeCell ref="A6:G6"/>
    <mergeCell ref="A7:F7"/>
    <mergeCell ref="A8:E8"/>
    <mergeCell ref="A44:E44"/>
    <mergeCell ref="A9:E9"/>
    <mergeCell ref="B186:F186"/>
    <mergeCell ref="A229:F229"/>
    <mergeCell ref="A227:F227"/>
    <mergeCell ref="A228:F228"/>
    <mergeCell ref="A226:F226"/>
    <mergeCell ref="A201:D201"/>
    <mergeCell ref="A202:D202"/>
    <mergeCell ref="A211:D211"/>
    <mergeCell ref="A215:G215"/>
    <mergeCell ref="A217:G217"/>
    <mergeCell ref="A110:E110"/>
    <mergeCell ref="A225:G225"/>
    <mergeCell ref="A212:D212"/>
    <mergeCell ref="A213:D213"/>
    <mergeCell ref="A183:G183"/>
    <mergeCell ref="A184:C184"/>
    <mergeCell ref="A191:D191"/>
    <mergeCell ref="A192:D192"/>
    <mergeCell ref="A193:D193"/>
    <mergeCell ref="A185:G185"/>
    <mergeCell ref="A190:D190"/>
    <mergeCell ref="A181:G181"/>
    <mergeCell ref="A182:B182"/>
    <mergeCell ref="A71:E71"/>
    <mergeCell ref="A177:D177"/>
    <mergeCell ref="A178:D178"/>
    <mergeCell ref="A156:F156"/>
    <mergeCell ref="A157:F157"/>
    <mergeCell ref="A168:G168"/>
    <mergeCell ref="A170:G170"/>
  </mergeCells>
  <printOptions/>
  <pageMargins left="0.43" right="0.24" top="0.2362204724409449" bottom="0.26" header="0.16" footer="0.1968503937007874"/>
  <pageSetup horizontalDpi="600" verticalDpi="600" orientation="portrait" paperSize="9" r:id="rId1"/>
  <headerFooter alignWithMargins="0">
    <oddFooter>&amp;CStrona &amp;P</oddFoot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282" t="s">
        <v>87</v>
      </c>
      <c r="B1" s="282"/>
      <c r="C1" s="282"/>
      <c r="D1" s="282"/>
      <c r="E1" s="282"/>
      <c r="F1" s="282"/>
    </row>
    <row r="2" spans="1:6" ht="12.75">
      <c r="A2" s="282" t="s">
        <v>12</v>
      </c>
      <c r="B2" s="282"/>
      <c r="C2" s="282"/>
      <c r="D2" s="282"/>
      <c r="E2" s="282"/>
      <c r="F2" s="282"/>
    </row>
    <row r="3" spans="1:6" ht="12.75">
      <c r="A3" s="282" t="s">
        <v>88</v>
      </c>
      <c r="B3" s="282"/>
      <c r="C3" s="282"/>
      <c r="D3" s="282"/>
      <c r="E3" s="282"/>
      <c r="F3" s="282"/>
    </row>
    <row r="4" spans="1:6" ht="12.75">
      <c r="A4" s="56"/>
      <c r="B4" s="47"/>
      <c r="C4" s="57"/>
      <c r="D4" s="46"/>
      <c r="E4" s="3"/>
      <c r="F4" s="58"/>
    </row>
    <row r="5" spans="1:6" ht="12.75">
      <c r="A5" s="283" t="s">
        <v>45</v>
      </c>
      <c r="B5" s="283"/>
      <c r="C5" s="283"/>
      <c r="D5" s="283"/>
      <c r="E5" s="283"/>
      <c r="F5" s="283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305" t="s">
        <v>153</v>
      </c>
      <c r="B7" s="305"/>
      <c r="C7" s="305"/>
      <c r="D7" s="305"/>
      <c r="E7" s="305"/>
      <c r="F7" s="305"/>
    </row>
    <row r="8" spans="1:6" ht="12.75">
      <c r="A8" s="59"/>
      <c r="B8" s="59"/>
      <c r="C8" s="100"/>
      <c r="D8" s="59"/>
      <c r="E8" s="59"/>
      <c r="F8" s="59"/>
    </row>
    <row r="9" spans="1:6" ht="12.75">
      <c r="A9" s="279" t="s">
        <v>14</v>
      </c>
      <c r="B9" s="279"/>
      <c r="C9" s="279"/>
      <c r="D9" s="279"/>
      <c r="E9" s="279"/>
      <c r="F9" s="279"/>
    </row>
    <row r="10" spans="1:5" ht="12.75">
      <c r="A10" s="280" t="s">
        <v>89</v>
      </c>
      <c r="B10" s="280"/>
      <c r="C10" s="280"/>
      <c r="D10" s="280"/>
      <c r="E10" s="280"/>
    </row>
    <row r="11" spans="1:5" ht="12.75">
      <c r="A11" s="281" t="s">
        <v>18</v>
      </c>
      <c r="B11" s="281"/>
      <c r="C11" s="281"/>
      <c r="D11" s="281"/>
      <c r="E11" s="281"/>
    </row>
    <row r="12" spans="1:6" s="112" customFormat="1" ht="13.5">
      <c r="A12" s="107" t="s">
        <v>42</v>
      </c>
      <c r="B12" s="107" t="s">
        <v>43</v>
      </c>
      <c r="C12" s="110" t="s">
        <v>44</v>
      </c>
      <c r="D12" s="108" t="s">
        <v>16</v>
      </c>
      <c r="E12" s="52" t="s">
        <v>17</v>
      </c>
      <c r="F12" s="111"/>
    </row>
    <row r="13" spans="1:6" s="44" customFormat="1" ht="12.75">
      <c r="A13" s="64">
        <v>900</v>
      </c>
      <c r="B13" s="64"/>
      <c r="C13" s="65"/>
      <c r="D13" s="19" t="s">
        <v>19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150</v>
      </c>
      <c r="E14" s="49">
        <f>E15</f>
        <v>6100</v>
      </c>
    </row>
    <row r="15" spans="1:6" ht="12.75">
      <c r="A15" s="70"/>
      <c r="B15" s="70"/>
      <c r="C15" s="17"/>
      <c r="D15" s="18" t="s">
        <v>151</v>
      </c>
      <c r="E15" s="73">
        <v>6100</v>
      </c>
      <c r="F15" s="52" t="s">
        <v>149</v>
      </c>
    </row>
    <row r="16" spans="1:5" ht="12.75">
      <c r="A16" s="11">
        <v>921</v>
      </c>
      <c r="B16" s="11"/>
      <c r="C16" s="12"/>
      <c r="D16" s="75" t="s">
        <v>65</v>
      </c>
      <c r="E16" s="84">
        <f>E17</f>
        <v>63729.3</v>
      </c>
    </row>
    <row r="17" spans="1:5" ht="12.75">
      <c r="A17" s="13"/>
      <c r="B17" s="13">
        <v>92109</v>
      </c>
      <c r="C17" s="14"/>
      <c r="D17" s="48" t="s">
        <v>78</v>
      </c>
      <c r="E17" s="85">
        <f>E18</f>
        <v>63729.3</v>
      </c>
    </row>
    <row r="18" spans="1:8" ht="12.75">
      <c r="A18" s="78"/>
      <c r="B18" s="78"/>
      <c r="C18" s="17" t="s">
        <v>46</v>
      </c>
      <c r="D18" s="18" t="s">
        <v>48</v>
      </c>
      <c r="E18" s="131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281" t="s">
        <v>20</v>
      </c>
      <c r="B20" s="281"/>
      <c r="C20" s="281"/>
      <c r="D20" s="281"/>
      <c r="E20" s="281"/>
      <c r="H20" s="45"/>
    </row>
    <row r="21" spans="1:8" ht="13.5">
      <c r="A21" s="107" t="s">
        <v>42</v>
      </c>
      <c r="B21" s="107" t="s">
        <v>43</v>
      </c>
      <c r="C21" s="110" t="s">
        <v>44</v>
      </c>
      <c r="D21" s="108" t="s">
        <v>16</v>
      </c>
      <c r="E21" s="52" t="s">
        <v>17</v>
      </c>
      <c r="H21" s="45"/>
    </row>
    <row r="22" spans="1:8" ht="12.75">
      <c r="A22" s="75">
        <v>801</v>
      </c>
      <c r="B22" s="75"/>
      <c r="C22" s="76"/>
      <c r="D22" s="75" t="s">
        <v>21</v>
      </c>
      <c r="E22" s="66">
        <f>E23</f>
        <v>13400</v>
      </c>
      <c r="H22" s="45"/>
    </row>
    <row r="23" spans="1:8" ht="12.75">
      <c r="A23" s="48"/>
      <c r="B23" s="48">
        <v>80101</v>
      </c>
      <c r="C23" s="109"/>
      <c r="D23" s="77" t="s">
        <v>33</v>
      </c>
      <c r="E23" s="49">
        <f>E25</f>
        <v>13400</v>
      </c>
      <c r="H23" s="45"/>
    </row>
    <row r="24" spans="1:8" ht="12.75">
      <c r="A24" s="48"/>
      <c r="B24" s="48"/>
      <c r="C24" s="60" t="s">
        <v>147</v>
      </c>
      <c r="D24" s="77" t="s">
        <v>53</v>
      </c>
      <c r="E24" s="49"/>
      <c r="H24" s="45"/>
    </row>
    <row r="25" spans="1:8" ht="13.5">
      <c r="A25" s="127"/>
      <c r="B25" s="127"/>
      <c r="C25" s="70">
        <v>4270</v>
      </c>
      <c r="D25" s="86" t="s">
        <v>72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79" t="s">
        <v>47</v>
      </c>
      <c r="E26" s="66">
        <f>E27</f>
        <v>0</v>
      </c>
      <c r="F26" s="67"/>
      <c r="H26" s="115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88" t="s">
        <v>147</v>
      </c>
      <c r="D28" s="156" t="s">
        <v>53</v>
      </c>
      <c r="E28" s="73"/>
      <c r="H28" s="45"/>
    </row>
    <row r="29" spans="1:8" ht="12.75">
      <c r="A29" s="64">
        <v>900</v>
      </c>
      <c r="B29" s="64"/>
      <c r="C29" s="65"/>
      <c r="D29" s="19" t="s">
        <v>19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150</v>
      </c>
      <c r="E30" s="49">
        <f>E31</f>
        <v>6100</v>
      </c>
      <c r="H30" s="45"/>
    </row>
    <row r="31" spans="1:8" ht="12.75">
      <c r="A31" s="70"/>
      <c r="B31" s="70"/>
      <c r="C31" s="71" t="s">
        <v>35</v>
      </c>
      <c r="D31" s="72" t="s">
        <v>36</v>
      </c>
      <c r="E31" s="73">
        <v>6100</v>
      </c>
      <c r="H31" s="45"/>
    </row>
    <row r="32" spans="1:8" ht="12.75">
      <c r="A32" s="11">
        <v>921</v>
      </c>
      <c r="B32" s="11"/>
      <c r="C32" s="12"/>
      <c r="D32" s="75" t="s">
        <v>65</v>
      </c>
      <c r="E32" s="84">
        <f>E33</f>
        <v>0</v>
      </c>
      <c r="H32" s="45"/>
    </row>
    <row r="33" spans="1:8" ht="12.75">
      <c r="A33" s="13"/>
      <c r="B33" s="13">
        <v>92109</v>
      </c>
      <c r="C33" s="14"/>
      <c r="D33" s="48" t="s">
        <v>78</v>
      </c>
      <c r="E33" s="85">
        <f>E34</f>
        <v>0</v>
      </c>
      <c r="H33" s="45"/>
    </row>
    <row r="34" spans="1:8" ht="12.75">
      <c r="A34" s="78"/>
      <c r="B34" s="78"/>
      <c r="C34" s="114">
        <v>2480</v>
      </c>
      <c r="D34" s="78" t="s">
        <v>76</v>
      </c>
      <c r="E34" s="101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281" t="s">
        <v>67</v>
      </c>
      <c r="B36" s="281"/>
      <c r="C36" s="281"/>
      <c r="D36" s="281"/>
      <c r="E36" s="281"/>
    </row>
    <row r="37" spans="1:5" ht="13.5">
      <c r="A37" s="107" t="s">
        <v>42</v>
      </c>
      <c r="B37" s="107" t="s">
        <v>43</v>
      </c>
      <c r="C37" s="110" t="s">
        <v>44</v>
      </c>
      <c r="D37" s="108" t="s">
        <v>16</v>
      </c>
      <c r="E37" s="52" t="s">
        <v>17</v>
      </c>
    </row>
    <row r="38" spans="1:5" ht="12.75">
      <c r="A38" s="75">
        <v>801</v>
      </c>
      <c r="B38" s="75"/>
      <c r="C38" s="76"/>
      <c r="D38" s="75" t="s">
        <v>21</v>
      </c>
      <c r="E38" s="99">
        <f>E39</f>
        <v>935232</v>
      </c>
    </row>
    <row r="39" spans="1:5" ht="12.75">
      <c r="A39" s="48"/>
      <c r="B39" s="48">
        <v>80101</v>
      </c>
      <c r="C39" s="60"/>
      <c r="D39" s="77" t="s">
        <v>33</v>
      </c>
      <c r="E39" s="49">
        <f>E40</f>
        <v>935232</v>
      </c>
    </row>
    <row r="40" spans="1:5" ht="13.5">
      <c r="A40" s="127"/>
      <c r="B40" s="127"/>
      <c r="C40" s="71" t="s">
        <v>66</v>
      </c>
      <c r="D40" s="128" t="s">
        <v>85</v>
      </c>
      <c r="E40" s="129">
        <f>935232</f>
        <v>935232</v>
      </c>
    </row>
    <row r="41" spans="1:5" ht="12.75">
      <c r="A41" s="11">
        <v>921</v>
      </c>
      <c r="B41" s="11"/>
      <c r="C41" s="12"/>
      <c r="D41" s="75" t="s">
        <v>65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78</v>
      </c>
      <c r="E42" s="49">
        <f>E43</f>
        <v>80213</v>
      </c>
      <c r="F42" s="74"/>
    </row>
    <row r="43" spans="1:6" ht="12.75">
      <c r="A43" s="16"/>
      <c r="B43" s="16"/>
      <c r="C43" s="17" t="s">
        <v>46</v>
      </c>
      <c r="D43" s="18" t="s">
        <v>48</v>
      </c>
      <c r="E43" s="73">
        <v>80213</v>
      </c>
      <c r="F43" s="74"/>
    </row>
    <row r="44" spans="1:7" ht="12.75">
      <c r="A44" s="1"/>
      <c r="B44" s="1"/>
      <c r="C44" s="2"/>
      <c r="D44" s="41"/>
      <c r="E44" s="98"/>
      <c r="F44" s="106"/>
      <c r="G44" s="15"/>
    </row>
    <row r="45" spans="1:7" ht="12.75">
      <c r="A45" s="281" t="s">
        <v>90</v>
      </c>
      <c r="B45" s="281"/>
      <c r="C45" s="281"/>
      <c r="D45" s="281"/>
      <c r="E45" s="281"/>
      <c r="F45" s="106"/>
      <c r="G45" s="15"/>
    </row>
    <row r="46" spans="1:7" ht="13.5">
      <c r="A46" s="107" t="s">
        <v>42</v>
      </c>
      <c r="B46" s="107" t="s">
        <v>43</v>
      </c>
      <c r="C46" s="110" t="s">
        <v>44</v>
      </c>
      <c r="D46" s="108" t="s">
        <v>16</v>
      </c>
      <c r="E46" s="52" t="s">
        <v>17</v>
      </c>
      <c r="F46" s="106"/>
      <c r="G46" s="15"/>
    </row>
    <row r="47" spans="1:7" ht="12.75">
      <c r="A47" s="75">
        <v>801</v>
      </c>
      <c r="B47" s="75"/>
      <c r="C47" s="76"/>
      <c r="D47" s="75" t="s">
        <v>21</v>
      </c>
      <c r="E47" s="99">
        <f>E48</f>
        <v>935232</v>
      </c>
      <c r="F47" s="106"/>
      <c r="G47" s="15"/>
    </row>
    <row r="48" spans="1:7" ht="12.75">
      <c r="A48" s="48"/>
      <c r="B48" s="48">
        <v>80101</v>
      </c>
      <c r="C48" s="60"/>
      <c r="D48" s="77" t="s">
        <v>33</v>
      </c>
      <c r="E48" s="49">
        <f>E49</f>
        <v>935232</v>
      </c>
      <c r="F48" s="106"/>
      <c r="G48" s="15"/>
    </row>
    <row r="49" spans="1:7" ht="13.5">
      <c r="A49" s="126"/>
      <c r="B49" s="126"/>
      <c r="C49" s="68" t="s">
        <v>38</v>
      </c>
      <c r="D49" s="4" t="s">
        <v>31</v>
      </c>
      <c r="E49" s="49">
        <f>E50+E51+E52</f>
        <v>935232</v>
      </c>
      <c r="F49" s="106"/>
      <c r="G49" s="15"/>
    </row>
    <row r="50" spans="1:7" ht="13.5">
      <c r="A50" s="126"/>
      <c r="B50" s="126"/>
      <c r="C50" s="68"/>
      <c r="D50" s="120" t="s">
        <v>82</v>
      </c>
      <c r="E50" s="119">
        <v>568255</v>
      </c>
      <c r="F50" s="106"/>
      <c r="G50" s="15"/>
    </row>
    <row r="51" spans="1:7" ht="13.5">
      <c r="A51" s="126"/>
      <c r="B51" s="126"/>
      <c r="C51" s="68"/>
      <c r="D51" s="120" t="s">
        <v>83</v>
      </c>
      <c r="E51" s="119">
        <v>318177</v>
      </c>
      <c r="F51" s="106"/>
      <c r="G51" s="15"/>
    </row>
    <row r="52" spans="1:7" ht="13.5">
      <c r="A52" s="127"/>
      <c r="B52" s="127"/>
      <c r="C52" s="71"/>
      <c r="D52" s="130" t="s">
        <v>84</v>
      </c>
      <c r="E52" s="129">
        <v>48800</v>
      </c>
      <c r="F52" s="106"/>
      <c r="G52" s="15"/>
    </row>
    <row r="53" spans="1:7" ht="12.75">
      <c r="A53" s="11">
        <v>921</v>
      </c>
      <c r="B53" s="11"/>
      <c r="C53" s="12"/>
      <c r="D53" s="75" t="s">
        <v>65</v>
      </c>
      <c r="E53" s="66">
        <f>E54</f>
        <v>80213</v>
      </c>
      <c r="F53" s="106"/>
      <c r="G53" s="15"/>
    </row>
    <row r="54" spans="1:7" ht="12.75">
      <c r="A54" s="13"/>
      <c r="B54" s="13">
        <v>92109</v>
      </c>
      <c r="C54" s="14"/>
      <c r="D54" s="48" t="s">
        <v>78</v>
      </c>
      <c r="E54" s="49">
        <f>E56</f>
        <v>80213</v>
      </c>
      <c r="F54" s="106"/>
      <c r="G54" s="15"/>
    </row>
    <row r="55" spans="1:7" ht="12.75">
      <c r="A55" s="13"/>
      <c r="B55" s="13"/>
      <c r="C55" s="91">
        <v>6058</v>
      </c>
      <c r="D55" s="69" t="s">
        <v>31</v>
      </c>
      <c r="E55" s="49">
        <f>E56</f>
        <v>80213</v>
      </c>
      <c r="F55" s="106"/>
      <c r="G55" s="15"/>
    </row>
    <row r="56" spans="1:7" ht="12.75">
      <c r="A56" s="16"/>
      <c r="B56" s="16"/>
      <c r="C56" s="17"/>
      <c r="D56" s="18" t="s">
        <v>91</v>
      </c>
      <c r="E56" s="73">
        <v>80213</v>
      </c>
      <c r="F56" s="106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289" t="s">
        <v>22</v>
      </c>
      <c r="B58" s="289"/>
      <c r="C58" s="289"/>
      <c r="D58" s="289"/>
      <c r="E58" s="289"/>
      <c r="F58" s="289"/>
      <c r="G58" s="15"/>
    </row>
    <row r="59" spans="1:7" ht="12.75">
      <c r="A59" s="280" t="s">
        <v>23</v>
      </c>
      <c r="B59" s="280"/>
      <c r="C59" s="280"/>
      <c r="D59" s="280"/>
      <c r="E59" s="280"/>
      <c r="F59" s="280"/>
      <c r="G59" s="15"/>
    </row>
    <row r="60" spans="1:7" ht="12.75">
      <c r="A60" s="124"/>
      <c r="B60" s="124"/>
      <c r="C60" s="124"/>
      <c r="D60" s="124"/>
      <c r="E60" s="124"/>
      <c r="F60" s="124"/>
      <c r="G60" s="15"/>
    </row>
    <row r="61" spans="1:7" ht="12.75">
      <c r="A61" s="285" t="s">
        <v>64</v>
      </c>
      <c r="B61" s="285"/>
      <c r="C61" s="285"/>
      <c r="D61" s="285"/>
      <c r="E61" s="90"/>
      <c r="F61" s="50"/>
      <c r="G61" s="15"/>
    </row>
    <row r="62" spans="1:7" ht="12.75">
      <c r="A62" s="91" t="s">
        <v>15</v>
      </c>
      <c r="B62" s="91" t="s">
        <v>27</v>
      </c>
      <c r="C62" s="91" t="s">
        <v>13</v>
      </c>
      <c r="D62" s="55" t="s">
        <v>16</v>
      </c>
      <c r="E62" s="90" t="s">
        <v>24</v>
      </c>
      <c r="F62" s="92" t="s">
        <v>25</v>
      </c>
      <c r="G62" s="15"/>
    </row>
    <row r="63" spans="1:7" ht="12.75">
      <c r="A63" s="81">
        <v>921</v>
      </c>
      <c r="B63" s="75"/>
      <c r="C63" s="82"/>
      <c r="D63" s="75" t="s">
        <v>65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3"/>
      <c r="D64" s="48" t="s">
        <v>78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71</v>
      </c>
      <c r="D65" s="15" t="s">
        <v>54</v>
      </c>
      <c r="E65" s="49"/>
      <c r="F65" s="157">
        <v>8810.9</v>
      </c>
      <c r="G65" s="15"/>
    </row>
    <row r="66" spans="1:7" ht="12.75">
      <c r="A66" s="125"/>
      <c r="B66" s="78"/>
      <c r="C66" s="71" t="s">
        <v>152</v>
      </c>
      <c r="D66" s="18" t="s">
        <v>54</v>
      </c>
      <c r="E66" s="73">
        <v>8810.9</v>
      </c>
      <c r="F66" s="86"/>
      <c r="G66" s="15"/>
    </row>
    <row r="67" spans="1:7" ht="12.75">
      <c r="A67" s="62"/>
      <c r="B67" s="48"/>
      <c r="C67" s="68"/>
      <c r="D67" s="15"/>
      <c r="E67" s="49"/>
      <c r="F67" s="124"/>
      <c r="G67" s="15"/>
    </row>
    <row r="68" spans="1:7" ht="12.75">
      <c r="A68" s="285" t="s">
        <v>29</v>
      </c>
      <c r="B68" s="285"/>
      <c r="C68" s="285"/>
      <c r="D68" s="285"/>
      <c r="E68" s="90"/>
      <c r="F68" s="50"/>
      <c r="G68" s="15"/>
    </row>
    <row r="69" spans="1:7" ht="12.75">
      <c r="A69" s="91" t="s">
        <v>15</v>
      </c>
      <c r="B69" s="91" t="s">
        <v>27</v>
      </c>
      <c r="C69" s="91" t="s">
        <v>13</v>
      </c>
      <c r="D69" s="55" t="s">
        <v>16</v>
      </c>
      <c r="E69" s="90" t="s">
        <v>24</v>
      </c>
      <c r="F69" s="92" t="s">
        <v>25</v>
      </c>
      <c r="G69" s="15"/>
    </row>
    <row r="70" spans="1:7" ht="12.75">
      <c r="A70" s="104">
        <v>600</v>
      </c>
      <c r="B70" s="104"/>
      <c r="C70" s="104"/>
      <c r="D70" s="105" t="s">
        <v>39</v>
      </c>
      <c r="E70" s="116">
        <f>E71</f>
        <v>37000</v>
      </c>
      <c r="F70" s="116">
        <f>F71</f>
        <v>37000</v>
      </c>
      <c r="G70" s="15"/>
    </row>
    <row r="71" spans="1:7" ht="12.75">
      <c r="A71" s="91"/>
      <c r="B71" s="91">
        <v>60016</v>
      </c>
      <c r="C71" s="91"/>
      <c r="D71" s="55" t="s">
        <v>40</v>
      </c>
      <c r="E71" s="117">
        <f>E72</f>
        <v>37000</v>
      </c>
      <c r="F71" s="49">
        <f>F73+F75</f>
        <v>37000</v>
      </c>
      <c r="G71" s="15"/>
    </row>
    <row r="72" spans="1:7" ht="12.75">
      <c r="A72" s="91"/>
      <c r="B72" s="91"/>
      <c r="C72" s="91">
        <v>4270</v>
      </c>
      <c r="D72" s="55" t="s">
        <v>72</v>
      </c>
      <c r="E72" s="117">
        <f>F74+F76</f>
        <v>37000</v>
      </c>
      <c r="F72" s="49"/>
      <c r="G72" s="15"/>
    </row>
    <row r="73" spans="1:7" ht="12.75">
      <c r="A73" s="91"/>
      <c r="B73" s="91"/>
      <c r="C73" s="91">
        <v>6059</v>
      </c>
      <c r="D73" s="69" t="s">
        <v>31</v>
      </c>
      <c r="E73" s="117"/>
      <c r="F73" s="49">
        <f>F74</f>
        <v>20800</v>
      </c>
      <c r="G73" s="15"/>
    </row>
    <row r="74" spans="1:7" ht="12.75">
      <c r="A74" s="91"/>
      <c r="B74" s="91"/>
      <c r="C74" s="91"/>
      <c r="D74" s="4" t="s">
        <v>93</v>
      </c>
      <c r="E74" s="117"/>
      <c r="F74" s="49">
        <v>20800</v>
      </c>
      <c r="G74" s="15"/>
    </row>
    <row r="75" spans="1:7" ht="12.75">
      <c r="A75" s="91"/>
      <c r="B75" s="91"/>
      <c r="C75" s="91">
        <v>6059</v>
      </c>
      <c r="D75" s="69" t="s">
        <v>31</v>
      </c>
      <c r="E75" s="117"/>
      <c r="F75" s="49">
        <f>F76</f>
        <v>16200</v>
      </c>
      <c r="G75" s="15"/>
    </row>
    <row r="76" spans="1:7" ht="12.75">
      <c r="A76" s="103"/>
      <c r="B76" s="103"/>
      <c r="C76" s="103"/>
      <c r="D76" s="39" t="s">
        <v>94</v>
      </c>
      <c r="E76" s="118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1" t="s">
        <v>68</v>
      </c>
      <c r="E77" s="132">
        <f>E78</f>
        <v>5200</v>
      </c>
      <c r="F77" s="80">
        <f>F78+F84</f>
        <v>136000</v>
      </c>
      <c r="G77" s="41"/>
    </row>
    <row r="78" spans="1:7" ht="12.75">
      <c r="A78" s="91"/>
      <c r="B78" s="91">
        <v>71004</v>
      </c>
      <c r="C78" s="91"/>
      <c r="D78" s="93" t="s">
        <v>95</v>
      </c>
      <c r="E78" s="117">
        <f>E79</f>
        <v>5200</v>
      </c>
      <c r="F78" s="49">
        <f>F80</f>
        <v>100000</v>
      </c>
      <c r="G78" s="15"/>
    </row>
    <row r="79" spans="1:7" ht="12.75">
      <c r="A79" s="91"/>
      <c r="B79" s="91"/>
      <c r="C79" s="91">
        <v>4300</v>
      </c>
      <c r="D79" s="93" t="s">
        <v>36</v>
      </c>
      <c r="E79" s="117">
        <v>5200</v>
      </c>
      <c r="F79" s="49"/>
      <c r="G79" s="15"/>
    </row>
    <row r="80" spans="1:7" ht="12.75">
      <c r="A80" s="91"/>
      <c r="B80" s="91"/>
      <c r="C80" s="91">
        <v>6050</v>
      </c>
      <c r="D80" s="69" t="s">
        <v>31</v>
      </c>
      <c r="E80" s="117"/>
      <c r="F80" s="49">
        <f>F81+F82+F83</f>
        <v>100000</v>
      </c>
      <c r="G80" s="15"/>
    </row>
    <row r="81" spans="1:7" ht="12.75">
      <c r="A81" s="91"/>
      <c r="B81" s="91"/>
      <c r="C81" s="91"/>
      <c r="D81" s="93" t="s">
        <v>96</v>
      </c>
      <c r="E81" s="117"/>
      <c r="F81" s="49">
        <v>41000</v>
      </c>
      <c r="G81" s="15"/>
    </row>
    <row r="82" spans="1:7" ht="12.75">
      <c r="A82" s="46"/>
      <c r="B82" s="46"/>
      <c r="C82" s="46"/>
      <c r="D82" s="55" t="s">
        <v>97</v>
      </c>
      <c r="E82" s="132"/>
      <c r="F82" s="49">
        <v>49000</v>
      </c>
      <c r="G82" s="15"/>
    </row>
    <row r="83" spans="1:8" ht="12.75">
      <c r="A83" s="91"/>
      <c r="B83" s="91"/>
      <c r="C83" s="91"/>
      <c r="D83" s="55" t="s">
        <v>98</v>
      </c>
      <c r="E83" s="117"/>
      <c r="F83" s="49">
        <v>10000</v>
      </c>
      <c r="G83" s="15"/>
      <c r="H83" s="45"/>
    </row>
    <row r="84" spans="1:8" ht="12.75">
      <c r="A84" s="91"/>
      <c r="B84" s="91">
        <v>71035</v>
      </c>
      <c r="C84" s="91"/>
      <c r="D84" s="55" t="s">
        <v>99</v>
      </c>
      <c r="E84" s="117"/>
      <c r="F84" s="49">
        <f>F85</f>
        <v>36000</v>
      </c>
      <c r="G84" s="15"/>
      <c r="H84" s="45"/>
    </row>
    <row r="85" spans="1:8" ht="12.75">
      <c r="A85" s="91"/>
      <c r="B85" s="91"/>
      <c r="C85" s="91">
        <v>6050</v>
      </c>
      <c r="D85" s="69" t="s">
        <v>31</v>
      </c>
      <c r="E85" s="117"/>
      <c r="F85" s="49">
        <f>F86+F87</f>
        <v>36000</v>
      </c>
      <c r="G85" s="15"/>
      <c r="H85" s="45"/>
    </row>
    <row r="86" spans="1:8" ht="12.75">
      <c r="A86" s="91"/>
      <c r="B86" s="91"/>
      <c r="C86" s="91"/>
      <c r="D86" s="55" t="s">
        <v>100</v>
      </c>
      <c r="E86" s="117"/>
      <c r="F86" s="49">
        <f>20000-14000</f>
        <v>6000</v>
      </c>
      <c r="G86" s="15"/>
      <c r="H86" s="45"/>
    </row>
    <row r="87" spans="1:8" ht="12.75">
      <c r="A87" s="103"/>
      <c r="B87" s="103"/>
      <c r="C87" s="103"/>
      <c r="D87" s="86" t="s">
        <v>101</v>
      </c>
      <c r="E87" s="118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19</v>
      </c>
      <c r="E88" s="132">
        <f>E89+E92</f>
        <v>514000</v>
      </c>
      <c r="F88" s="132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41</v>
      </c>
      <c r="E89" s="117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38</v>
      </c>
      <c r="D90" s="4" t="s">
        <v>31</v>
      </c>
      <c r="E90" s="117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148</v>
      </c>
      <c r="E91" s="117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74</v>
      </c>
      <c r="E92" s="117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38</v>
      </c>
      <c r="D93" s="69" t="s">
        <v>31</v>
      </c>
      <c r="E93" s="117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75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75" t="s">
        <v>65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78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73</v>
      </c>
      <c r="D97" s="93" t="s">
        <v>36</v>
      </c>
      <c r="E97" s="49"/>
      <c r="F97" s="49">
        <v>8810.9</v>
      </c>
      <c r="G97" s="15"/>
    </row>
    <row r="98" spans="1:7" ht="12.75">
      <c r="A98" s="53"/>
      <c r="B98" s="53"/>
      <c r="C98" s="68" t="s">
        <v>77</v>
      </c>
      <c r="D98" s="93" t="s">
        <v>36</v>
      </c>
      <c r="E98" s="49">
        <v>8810.9</v>
      </c>
      <c r="F98" s="49"/>
      <c r="G98" s="15"/>
    </row>
    <row r="99" spans="1:7" ht="12.75">
      <c r="A99" s="53"/>
      <c r="B99" s="53"/>
      <c r="C99" s="68" t="s">
        <v>62</v>
      </c>
      <c r="D99" s="69" t="s">
        <v>31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91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81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62</v>
      </c>
      <c r="D102" s="69" t="s">
        <v>31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78" t="s">
        <v>92</v>
      </c>
      <c r="E103" s="73"/>
      <c r="F103" s="73">
        <v>22600</v>
      </c>
    </row>
    <row r="104" spans="1:6" s="10" customFormat="1" ht="12.75">
      <c r="A104" s="87"/>
      <c r="B104" s="87"/>
      <c r="C104" s="87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304" t="s">
        <v>26</v>
      </c>
      <c r="B105" s="304"/>
      <c r="C105" s="304"/>
      <c r="D105" s="304"/>
      <c r="E105" s="304"/>
      <c r="F105" s="304"/>
    </row>
    <row r="106" spans="1:6" s="15" customFormat="1" ht="32.25" customHeight="1">
      <c r="A106" s="302" t="s">
        <v>109</v>
      </c>
      <c r="B106" s="302"/>
      <c r="C106" s="302"/>
      <c r="D106" s="302"/>
      <c r="E106" s="302"/>
      <c r="F106" s="302"/>
    </row>
    <row r="107" spans="2:6" s="15" customFormat="1" ht="12.75">
      <c r="B107" s="8"/>
      <c r="C107" s="303" t="s">
        <v>57</v>
      </c>
      <c r="D107" s="303"/>
      <c r="E107" s="8" t="s">
        <v>24</v>
      </c>
      <c r="F107" s="10"/>
    </row>
    <row r="108" spans="2:6" s="15" customFormat="1" ht="12.75">
      <c r="B108" s="133"/>
      <c r="C108" s="134" t="s">
        <v>102</v>
      </c>
      <c r="D108" s="135" t="s">
        <v>104</v>
      </c>
      <c r="E108" s="28"/>
      <c r="F108" s="8"/>
    </row>
    <row r="109" spans="2:6" s="15" customFormat="1" ht="12.75">
      <c r="B109" s="133"/>
      <c r="C109" s="134" t="s">
        <v>103</v>
      </c>
      <c r="D109" s="135" t="s">
        <v>105</v>
      </c>
      <c r="E109" s="136"/>
      <c r="F109" s="10"/>
    </row>
    <row r="110" spans="1:6" s="15" customFormat="1" ht="12.75">
      <c r="A110" s="8"/>
      <c r="B110" s="8"/>
      <c r="C110" s="303" t="s">
        <v>29</v>
      </c>
      <c r="D110" s="303"/>
      <c r="E110" s="8" t="s">
        <v>24</v>
      </c>
      <c r="F110" s="10"/>
    </row>
    <row r="111" spans="2:6" s="15" customFormat="1" ht="12.75">
      <c r="B111" s="133"/>
      <c r="C111" s="134" t="s">
        <v>102</v>
      </c>
      <c r="D111" s="135" t="s">
        <v>106</v>
      </c>
      <c r="E111" s="28"/>
      <c r="F111" s="10"/>
    </row>
    <row r="112" spans="2:6" s="15" customFormat="1" ht="12.75">
      <c r="B112" s="133"/>
      <c r="C112" s="134" t="s">
        <v>103</v>
      </c>
      <c r="D112" s="135" t="s">
        <v>107</v>
      </c>
      <c r="E112" s="136"/>
      <c r="F112" s="10"/>
    </row>
    <row r="113" spans="2:6" s="15" customFormat="1" ht="12.75">
      <c r="B113" s="133"/>
      <c r="C113" s="154"/>
      <c r="D113" s="37"/>
      <c r="E113" s="155"/>
      <c r="F113" s="10"/>
    </row>
    <row r="114" spans="1:6" s="15" customFormat="1" ht="12.75">
      <c r="A114" s="304" t="s">
        <v>28</v>
      </c>
      <c r="B114" s="304"/>
      <c r="C114" s="304"/>
      <c r="D114" s="304"/>
      <c r="E114" s="304"/>
      <c r="F114" s="304"/>
    </row>
    <row r="115" spans="1:6" s="15" customFormat="1" ht="24.75" customHeight="1">
      <c r="A115" s="302" t="s">
        <v>108</v>
      </c>
      <c r="B115" s="302"/>
      <c r="C115" s="302"/>
      <c r="D115" s="302"/>
      <c r="E115" s="302"/>
      <c r="F115" s="302"/>
    </row>
    <row r="116" spans="2:6" s="15" customFormat="1" ht="12.75">
      <c r="B116" s="8"/>
      <c r="C116" s="303" t="s">
        <v>57</v>
      </c>
      <c r="D116" s="303"/>
      <c r="E116" s="8"/>
      <c r="F116" s="10"/>
    </row>
    <row r="117" spans="2:6" s="15" customFormat="1" ht="12.75">
      <c r="B117" s="8"/>
      <c r="C117" s="33" t="s">
        <v>50</v>
      </c>
      <c r="D117" s="138" t="s">
        <v>16</v>
      </c>
      <c r="E117" s="139" t="s">
        <v>24</v>
      </c>
      <c r="F117" s="10"/>
    </row>
    <row r="118" spans="2:6" s="15" customFormat="1" ht="12.75">
      <c r="B118" s="8"/>
      <c r="C118" s="35" t="s">
        <v>102</v>
      </c>
      <c r="D118" s="35" t="s">
        <v>120</v>
      </c>
      <c r="E118" s="29"/>
      <c r="F118" s="10"/>
    </row>
    <row r="119" spans="2:6" s="15" customFormat="1" ht="12.75">
      <c r="B119" s="8"/>
      <c r="C119" s="35" t="s">
        <v>103</v>
      </c>
      <c r="D119" s="35" t="s">
        <v>121</v>
      </c>
      <c r="E119" s="29">
        <v>40000</v>
      </c>
      <c r="F119" s="10"/>
    </row>
    <row r="120" spans="2:6" s="15" customFormat="1" ht="12.75">
      <c r="B120" s="8"/>
      <c r="C120" s="35" t="s">
        <v>110</v>
      </c>
      <c r="D120" s="35" t="s">
        <v>122</v>
      </c>
      <c r="E120" s="29"/>
      <c r="F120" s="10"/>
    </row>
    <row r="121" spans="2:6" s="15" customFormat="1" ht="12.75">
      <c r="B121" s="8"/>
      <c r="C121" s="35" t="s">
        <v>111</v>
      </c>
      <c r="D121" s="35" t="s">
        <v>123</v>
      </c>
      <c r="E121" s="29"/>
      <c r="F121" s="10"/>
    </row>
    <row r="122" spans="2:6" s="15" customFormat="1" ht="12.75">
      <c r="B122" s="8"/>
      <c r="C122" s="35" t="s">
        <v>112</v>
      </c>
      <c r="D122" s="35" t="s">
        <v>124</v>
      </c>
      <c r="E122" s="29"/>
      <c r="F122" s="10"/>
    </row>
    <row r="123" spans="2:6" s="15" customFormat="1" ht="12.75">
      <c r="B123" s="8"/>
      <c r="C123" s="35" t="s">
        <v>113</v>
      </c>
      <c r="D123" s="35" t="s">
        <v>125</v>
      </c>
      <c r="E123" s="29"/>
      <c r="F123" s="10"/>
    </row>
    <row r="124" spans="2:6" s="15" customFormat="1" ht="12.75">
      <c r="B124" s="8"/>
      <c r="C124" s="35" t="s">
        <v>114</v>
      </c>
      <c r="D124" s="35" t="s">
        <v>131</v>
      </c>
      <c r="E124" s="29"/>
      <c r="F124" s="10"/>
    </row>
    <row r="125" spans="2:6" s="15" customFormat="1" ht="12.75">
      <c r="B125" s="8"/>
      <c r="C125" s="35" t="s">
        <v>115</v>
      </c>
      <c r="D125" s="35" t="s">
        <v>126</v>
      </c>
      <c r="E125" s="29"/>
      <c r="F125" s="10"/>
    </row>
    <row r="126" spans="2:6" s="15" customFormat="1" ht="12.75">
      <c r="B126" s="8"/>
      <c r="C126" s="35" t="s">
        <v>116</v>
      </c>
      <c r="D126" s="35" t="s">
        <v>127</v>
      </c>
      <c r="E126" s="29"/>
      <c r="F126" s="10"/>
    </row>
    <row r="127" spans="2:6" s="15" customFormat="1" ht="12.75">
      <c r="B127" s="8"/>
      <c r="C127" s="35" t="s">
        <v>117</v>
      </c>
      <c r="D127" s="35" t="s">
        <v>128</v>
      </c>
      <c r="E127" s="29"/>
      <c r="F127" s="10"/>
    </row>
    <row r="128" spans="2:6" s="15" customFormat="1" ht="12.75">
      <c r="B128" s="8"/>
      <c r="C128" s="35" t="s">
        <v>118</v>
      </c>
      <c r="D128" s="35" t="s">
        <v>129</v>
      </c>
      <c r="E128" s="29"/>
      <c r="F128" s="10"/>
    </row>
    <row r="129" spans="2:6" s="15" customFormat="1" ht="12.75">
      <c r="B129" s="8"/>
      <c r="C129" s="35" t="s">
        <v>119</v>
      </c>
      <c r="D129" s="35" t="s">
        <v>130</v>
      </c>
      <c r="E129" s="29"/>
      <c r="F129" s="10"/>
    </row>
    <row r="130" spans="2:6" s="15" customFormat="1" ht="25.5">
      <c r="B130" s="8"/>
      <c r="C130" s="35" t="s">
        <v>132</v>
      </c>
      <c r="D130" s="153" t="s">
        <v>133</v>
      </c>
      <c r="E130" s="158">
        <f>935232</f>
        <v>935232</v>
      </c>
      <c r="F130" s="10"/>
    </row>
    <row r="131" spans="2:6" s="15" customFormat="1" ht="12.75">
      <c r="B131" s="8"/>
      <c r="C131" s="141"/>
      <c r="D131" s="142" t="s">
        <v>52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29</v>
      </c>
      <c r="D133" s="32"/>
      <c r="E133" s="137"/>
      <c r="F133" s="10"/>
    </row>
    <row r="134" spans="2:6" s="15" customFormat="1" ht="12.75">
      <c r="B134" s="8"/>
      <c r="C134" s="143" t="s">
        <v>50</v>
      </c>
      <c r="D134" s="143" t="s">
        <v>16</v>
      </c>
      <c r="E134" s="139" t="s">
        <v>51</v>
      </c>
      <c r="F134" s="10"/>
    </row>
    <row r="135" spans="2:6" s="15" customFormat="1" ht="12.75">
      <c r="B135" s="8"/>
      <c r="C135" s="30" t="s">
        <v>102</v>
      </c>
      <c r="D135" s="35" t="s">
        <v>134</v>
      </c>
      <c r="E135" s="34"/>
      <c r="F135" s="10"/>
    </row>
    <row r="136" spans="2:6" s="15" customFormat="1" ht="12.75">
      <c r="B136" s="8"/>
      <c r="C136" s="147" t="s">
        <v>103</v>
      </c>
      <c r="D136" s="35" t="s">
        <v>135</v>
      </c>
      <c r="E136" s="29">
        <v>40000</v>
      </c>
      <c r="F136" s="10"/>
    </row>
    <row r="137" spans="2:6" s="15" customFormat="1" ht="12.75">
      <c r="B137" s="8"/>
      <c r="C137" s="147" t="s">
        <v>110</v>
      </c>
      <c r="D137" s="35" t="s">
        <v>136</v>
      </c>
      <c r="E137" s="29"/>
      <c r="F137" s="10"/>
    </row>
    <row r="138" spans="2:6" s="15" customFormat="1" ht="12.75">
      <c r="B138" s="8"/>
      <c r="C138" s="147" t="s">
        <v>111</v>
      </c>
      <c r="D138" s="35" t="s">
        <v>137</v>
      </c>
      <c r="E138" s="29"/>
      <c r="F138" s="10"/>
    </row>
    <row r="139" spans="2:6" s="15" customFormat="1" ht="12.75">
      <c r="B139" s="8"/>
      <c r="C139" s="147" t="s">
        <v>112</v>
      </c>
      <c r="D139" s="35" t="s">
        <v>138</v>
      </c>
      <c r="E139" s="29"/>
      <c r="F139" s="10"/>
    </row>
    <row r="140" spans="2:6" s="15" customFormat="1" ht="12.75">
      <c r="B140" s="8"/>
      <c r="C140" s="147" t="s">
        <v>113</v>
      </c>
      <c r="D140" s="35" t="s">
        <v>139</v>
      </c>
      <c r="E140" s="29"/>
      <c r="F140" s="10"/>
    </row>
    <row r="141" spans="2:6" s="15" customFormat="1" ht="12.75">
      <c r="B141" s="8"/>
      <c r="C141" s="147" t="s">
        <v>114</v>
      </c>
      <c r="D141" s="35" t="s">
        <v>140</v>
      </c>
      <c r="E141" s="29"/>
      <c r="F141" s="10"/>
    </row>
    <row r="142" spans="2:6" s="15" customFormat="1" ht="12.75">
      <c r="B142" s="8"/>
      <c r="C142" s="147" t="s">
        <v>115</v>
      </c>
      <c r="D142" s="35" t="s">
        <v>141</v>
      </c>
      <c r="E142" s="29"/>
      <c r="F142" s="10"/>
    </row>
    <row r="143" spans="2:6" s="15" customFormat="1" ht="12.75">
      <c r="B143" s="8"/>
      <c r="C143" s="147" t="s">
        <v>116</v>
      </c>
      <c r="D143" s="35" t="s">
        <v>142</v>
      </c>
      <c r="E143" s="29"/>
      <c r="F143" s="10"/>
    </row>
    <row r="144" spans="2:6" s="15" customFormat="1" ht="12.75">
      <c r="B144" s="8"/>
      <c r="C144" s="147" t="s">
        <v>117</v>
      </c>
      <c r="D144" s="35" t="s">
        <v>143</v>
      </c>
      <c r="E144" s="29"/>
      <c r="F144" s="10"/>
    </row>
    <row r="145" spans="2:6" s="15" customFormat="1" ht="12.75">
      <c r="B145" s="8"/>
      <c r="C145" s="147" t="s">
        <v>118</v>
      </c>
      <c r="D145" s="35" t="s">
        <v>144</v>
      </c>
      <c r="E145" s="29"/>
      <c r="F145" s="10"/>
    </row>
    <row r="146" spans="2:6" s="15" customFormat="1" ht="12.75">
      <c r="B146" s="8"/>
      <c r="C146" s="122" t="s">
        <v>119</v>
      </c>
      <c r="D146" s="36" t="s">
        <v>145</v>
      </c>
      <c r="E146" s="31"/>
      <c r="F146" s="10"/>
    </row>
    <row r="147" spans="2:6" s="15" customFormat="1" ht="25.5">
      <c r="B147" s="8"/>
      <c r="C147" s="122" t="s">
        <v>132</v>
      </c>
      <c r="D147" s="36" t="s">
        <v>146</v>
      </c>
      <c r="E147" s="152">
        <f>935232</f>
        <v>935232</v>
      </c>
      <c r="F147" s="10"/>
    </row>
    <row r="148" spans="2:6" s="15" customFormat="1" ht="12.75">
      <c r="B148" s="8"/>
      <c r="C148" s="30"/>
      <c r="D148" s="26" t="s">
        <v>31</v>
      </c>
      <c r="E148" s="145"/>
      <c r="F148" s="10"/>
    </row>
    <row r="149" spans="2:6" s="15" customFormat="1" ht="12.75">
      <c r="B149" s="8"/>
      <c r="C149" s="30"/>
      <c r="D149" s="148" t="s">
        <v>82</v>
      </c>
      <c r="E149" s="149">
        <v>568255</v>
      </c>
      <c r="F149" s="10"/>
    </row>
    <row r="150" spans="2:6" s="15" customFormat="1" ht="12.75">
      <c r="B150" s="8"/>
      <c r="C150" s="30"/>
      <c r="D150" s="148" t="s">
        <v>83</v>
      </c>
      <c r="E150" s="149">
        <v>318177</v>
      </c>
      <c r="F150" s="10"/>
    </row>
    <row r="151" spans="2:6" s="15" customFormat="1" ht="12.75">
      <c r="B151" s="8"/>
      <c r="C151" s="30"/>
      <c r="D151" s="148" t="s">
        <v>84</v>
      </c>
      <c r="E151" s="149">
        <v>48800</v>
      </c>
      <c r="F151" s="10"/>
    </row>
    <row r="152" spans="2:6" s="15" customFormat="1" ht="12.75">
      <c r="B152" s="8"/>
      <c r="C152" s="30"/>
      <c r="D152" s="146" t="s">
        <v>63</v>
      </c>
      <c r="E152" s="145"/>
      <c r="F152" s="10"/>
    </row>
    <row r="153" spans="2:6" s="15" customFormat="1" ht="12.75">
      <c r="B153" s="8"/>
      <c r="C153" s="30"/>
      <c r="D153" s="148"/>
      <c r="E153" s="149"/>
      <c r="F153" s="10"/>
    </row>
    <row r="154" spans="2:6" s="15" customFormat="1" ht="12.75">
      <c r="B154" s="8"/>
      <c r="C154" s="123"/>
      <c r="D154" s="150"/>
      <c r="E154" s="151"/>
      <c r="F154" s="10"/>
    </row>
    <row r="155" spans="2:6" s="15" customFormat="1" ht="12.75">
      <c r="B155" s="8"/>
      <c r="C155" s="144"/>
      <c r="D155" s="140" t="s">
        <v>52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279" t="s">
        <v>30</v>
      </c>
      <c r="B157" s="279"/>
      <c r="C157" s="279"/>
      <c r="D157" s="279"/>
      <c r="E157" s="279"/>
      <c r="F157" s="279"/>
    </row>
    <row r="158" spans="1:6" s="15" customFormat="1" ht="30" customHeight="1">
      <c r="A158" s="308" t="s">
        <v>49</v>
      </c>
      <c r="B158" s="308"/>
      <c r="C158" s="308"/>
      <c r="D158" s="308"/>
      <c r="E158" s="308"/>
      <c r="F158" s="308"/>
    </row>
    <row r="159" spans="1:6" s="15" customFormat="1" ht="12.75">
      <c r="A159" s="25"/>
      <c r="B159" s="25"/>
      <c r="C159" s="113"/>
      <c r="D159" s="25"/>
      <c r="E159" s="25"/>
      <c r="F159" s="25"/>
    </row>
    <row r="160" spans="1:6" s="15" customFormat="1" ht="29.25" customHeight="1">
      <c r="A160" s="309" t="s">
        <v>86</v>
      </c>
      <c r="B160" s="309"/>
      <c r="C160" s="309"/>
      <c r="D160" s="309"/>
      <c r="E160" s="309"/>
      <c r="F160" s="309"/>
    </row>
    <row r="161" spans="1:6" s="15" customFormat="1" ht="12.75">
      <c r="A161" s="9"/>
      <c r="B161" s="42"/>
      <c r="C161" s="42"/>
      <c r="D161" s="24"/>
      <c r="E161" s="24"/>
      <c r="F161" s="102"/>
    </row>
    <row r="162" spans="1:6" s="15" customFormat="1" ht="12.75">
      <c r="A162" s="279" t="s">
        <v>37</v>
      </c>
      <c r="B162" s="279"/>
      <c r="C162" s="279"/>
      <c r="D162" s="279"/>
      <c r="E162" s="279"/>
      <c r="F162" s="279"/>
    </row>
    <row r="163" spans="1:6" s="15" customFormat="1" ht="12.75">
      <c r="A163" s="286" t="s">
        <v>32</v>
      </c>
      <c r="B163" s="286"/>
      <c r="C163" s="286"/>
      <c r="D163" s="286"/>
      <c r="E163" s="286"/>
      <c r="F163" s="286"/>
    </row>
    <row r="164" spans="1:6" s="15" customFormat="1" ht="12.75">
      <c r="A164" s="287" t="s">
        <v>55</v>
      </c>
      <c r="B164" s="287"/>
      <c r="C164" s="287"/>
      <c r="D164" s="287"/>
      <c r="E164" s="287"/>
      <c r="F164" s="287"/>
    </row>
    <row r="165" spans="1:6" s="15" customFormat="1" ht="12.75">
      <c r="A165" s="284" t="s">
        <v>34</v>
      </c>
      <c r="B165" s="284"/>
      <c r="C165" s="284"/>
      <c r="D165" s="284"/>
      <c r="E165" s="284"/>
      <c r="F165" s="284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94" t="s">
        <v>15</v>
      </c>
      <c r="D168" s="95" t="s">
        <v>57</v>
      </c>
      <c r="E168" s="96" t="s">
        <v>51</v>
      </c>
      <c r="F168" s="49"/>
    </row>
    <row r="169" spans="1:6" s="15" customFormat="1" ht="13.5">
      <c r="A169" s="69"/>
      <c r="B169" s="69"/>
      <c r="C169" s="94"/>
      <c r="D169" s="89" t="s">
        <v>61</v>
      </c>
      <c r="E169" s="159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69</v>
      </c>
      <c r="E170" s="160">
        <v>200000</v>
      </c>
      <c r="F170" s="49"/>
    </row>
    <row r="171" spans="3:5" ht="13.5">
      <c r="C171" s="306">
        <v>952</v>
      </c>
      <c r="D171" s="48" t="s">
        <v>58</v>
      </c>
      <c r="E171" s="160">
        <f>E172+E175</f>
        <v>7549212.9799999995</v>
      </c>
    </row>
    <row r="172" spans="3:5" ht="15.75">
      <c r="C172" s="306"/>
      <c r="D172" s="97" t="s">
        <v>56</v>
      </c>
      <c r="E172" s="161">
        <f>E173+E174</f>
        <v>3465437.9299999997</v>
      </c>
    </row>
    <row r="173" spans="3:5" ht="13.5">
      <c r="C173" s="306"/>
      <c r="D173" s="48" t="s">
        <v>70</v>
      </c>
      <c r="E173" s="160">
        <v>1465437.93</v>
      </c>
    </row>
    <row r="174" spans="3:5" ht="13.5">
      <c r="C174" s="306"/>
      <c r="D174" s="48" t="s">
        <v>80</v>
      </c>
      <c r="E174" s="160">
        <v>2000000</v>
      </c>
    </row>
    <row r="175" spans="3:5" ht="13.5">
      <c r="C175" s="306"/>
      <c r="D175" s="97" t="s">
        <v>59</v>
      </c>
      <c r="E175" s="162">
        <f>E176+E177</f>
        <v>4083775.05</v>
      </c>
    </row>
    <row r="176" spans="3:5" ht="13.5">
      <c r="C176" s="306"/>
      <c r="D176" s="48" t="s">
        <v>79</v>
      </c>
      <c r="E176" s="160">
        <v>987704.92</v>
      </c>
    </row>
    <row r="177" spans="3:5" ht="13.5">
      <c r="C177" s="307"/>
      <c r="D177" s="78" t="s">
        <v>60</v>
      </c>
      <c r="E177" s="163">
        <f>3337902.13-241832</f>
        <v>3096070.13</v>
      </c>
    </row>
    <row r="180" ht="13.5">
      <c r="E180" s="111">
        <v>5699011.55</v>
      </c>
    </row>
    <row r="181" ht="13.5">
      <c r="E181" s="111">
        <v>1850201.43</v>
      </c>
    </row>
    <row r="182" ht="12.75">
      <c r="E182" s="52">
        <f>E180+E181-E171</f>
        <v>0</v>
      </c>
    </row>
  </sheetData>
  <mergeCells count="30"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2010-07-05T12:15:05Z</cp:lastPrinted>
  <dcterms:created xsi:type="dcterms:W3CDTF">2006-01-18T07:05:12Z</dcterms:created>
  <dcterms:modified xsi:type="dcterms:W3CDTF">2010-08-05T09:57:16Z</dcterms:modified>
  <cp:category/>
  <cp:version/>
  <cp:contentType/>
  <cp:contentStatus/>
</cp:coreProperties>
</file>